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\Desktop\1082\"/>
    </mc:Choice>
  </mc:AlternateContent>
  <bookViews>
    <workbookView xWindow="0" yWindow="0" windowWidth="19200" windowHeight="6885"/>
  </bookViews>
  <sheets>
    <sheet name="實際" sheetId="2" r:id="rId1"/>
    <sheet name="預估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9" i="2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9" i="3"/>
  <c r="F26" i="3" l="1"/>
  <c r="E24" i="3" l="1"/>
  <c r="S7" i="3"/>
  <c r="T7" i="3"/>
  <c r="U7" i="3"/>
  <c r="V7" i="3"/>
  <c r="W7" i="3"/>
  <c r="X7" i="3"/>
  <c r="D25" i="3"/>
  <c r="D8" i="3"/>
  <c r="D6" i="3"/>
  <c r="D5" i="3"/>
  <c r="D4" i="3"/>
  <c r="D5" i="2"/>
  <c r="D6" i="2"/>
  <c r="D7" i="2"/>
  <c r="D8" i="2"/>
  <c r="E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F26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F24" i="2"/>
  <c r="D7" i="3" l="1"/>
  <c r="D4" i="2"/>
  <c r="R7" i="2"/>
  <c r="S7" i="2"/>
  <c r="T7" i="2"/>
  <c r="U7" i="2"/>
  <c r="V7" i="2"/>
  <c r="W7" i="2"/>
  <c r="X7" i="2"/>
  <c r="G24" i="3" l="1"/>
  <c r="H24" i="3"/>
  <c r="I24" i="3"/>
  <c r="I26" i="3" s="1"/>
  <c r="J24" i="3"/>
  <c r="K24" i="3"/>
  <c r="L24" i="3"/>
  <c r="M24" i="3"/>
  <c r="M26" i="3" s="1"/>
  <c r="N24" i="3"/>
  <c r="O24" i="3"/>
  <c r="P24" i="3"/>
  <c r="Q24" i="3"/>
  <c r="Q26" i="3" s="1"/>
  <c r="R24" i="3"/>
  <c r="S24" i="3"/>
  <c r="S26" i="3" s="1"/>
  <c r="T24" i="3"/>
  <c r="T26" i="3" s="1"/>
  <c r="U24" i="3"/>
  <c r="U26" i="3" s="1"/>
  <c r="V24" i="3"/>
  <c r="V26" i="3" s="1"/>
  <c r="W24" i="3"/>
  <c r="W26" i="3" s="1"/>
  <c r="X24" i="3"/>
  <c r="X26" i="3" s="1"/>
  <c r="F24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E26" i="3" s="1"/>
  <c r="N26" i="3" l="1"/>
  <c r="P26" i="3"/>
  <c r="L26" i="3"/>
  <c r="H26" i="3"/>
  <c r="R26" i="3"/>
  <c r="J26" i="3"/>
  <c r="O26" i="3"/>
  <c r="K26" i="3"/>
  <c r="G26" i="3"/>
  <c r="E24" i="2"/>
  <c r="N7" i="2"/>
  <c r="M7" i="2"/>
  <c r="L7" i="2"/>
  <c r="K7" i="2"/>
  <c r="F7" i="2"/>
  <c r="E7" i="2"/>
  <c r="Q7" i="2"/>
  <c r="P7" i="2"/>
  <c r="O7" i="2"/>
  <c r="J7" i="2"/>
  <c r="I7" i="2"/>
  <c r="H7" i="2"/>
  <c r="D26" i="3" l="1"/>
  <c r="G7" i="2"/>
</calcChain>
</file>

<file path=xl/comments1.xml><?xml version="1.0" encoding="utf-8"?>
<comments xmlns="http://schemas.openxmlformats.org/spreadsheetml/2006/main">
  <authors>
    <author>CGLIN</author>
  </authors>
  <commentList>
    <comment ref="E1" authorId="0" shapeId="0">
      <text>
        <r>
          <rPr>
            <sz val="9"/>
            <color indexed="81"/>
            <rFont val="細明體"/>
            <family val="3"/>
            <charset val="136"/>
          </rPr>
          <t>當平均分攤到班上每一位同學的費用，未達新台幣一元時，以新台幣一元計算。
全班每位同學「收入項目」與「支出項目」之加總數與「合計」欄有差額，暫列入「五甲」欄。</t>
        </r>
      </text>
    </comment>
  </commentList>
</comments>
</file>

<file path=xl/comments2.xml><?xml version="1.0" encoding="utf-8"?>
<comments xmlns="http://schemas.openxmlformats.org/spreadsheetml/2006/main">
  <authors>
    <author>CGLIN</author>
  </authors>
  <commentList>
    <comment ref="E1" authorId="0" shapeId="0">
      <text>
        <r>
          <rPr>
            <sz val="9"/>
            <color indexed="81"/>
            <rFont val="細明體"/>
            <family val="3"/>
            <charset val="136"/>
          </rPr>
          <t>當平均分攤到班上每一位同學的費用，未達新台幣一元時，以新台幣一元計算。
全班每位同學「收入項目」與「支出項目」之加總數與「合計」欄有差額，暫列入「五甲」欄。</t>
        </r>
      </text>
    </comment>
  </commentList>
</comments>
</file>

<file path=xl/sharedStrings.xml><?xml version="1.0" encoding="utf-8"?>
<sst xmlns="http://schemas.openxmlformats.org/spreadsheetml/2006/main" count="138" uniqueCount="68">
  <si>
    <t>姓名</t>
    <phoneticPr fontId="2" type="noConversion"/>
  </si>
  <si>
    <t>日期</t>
    <phoneticPr fontId="2" type="noConversion"/>
  </si>
  <si>
    <t>YMCA</t>
    <phoneticPr fontId="2" type="noConversion"/>
  </si>
  <si>
    <t>校外教學</t>
    <phoneticPr fontId="2" type="noConversion"/>
  </si>
  <si>
    <t>細目</t>
    <phoneticPr fontId="2" type="noConversion"/>
  </si>
  <si>
    <t>班費繳交</t>
    <phoneticPr fontId="2" type="noConversion"/>
  </si>
  <si>
    <t>簿本費</t>
    <phoneticPr fontId="2" type="noConversion"/>
  </si>
  <si>
    <t>教學耗材</t>
    <phoneticPr fontId="2" type="noConversion"/>
  </si>
  <si>
    <t>收支餘額</t>
    <phoneticPr fontId="2" type="noConversion"/>
  </si>
  <si>
    <t>收入小計</t>
    <phoneticPr fontId="2" type="noConversion"/>
  </si>
  <si>
    <t>支出小計</t>
    <phoneticPr fontId="2" type="noConversion"/>
  </si>
  <si>
    <t>收入項目</t>
    <phoneticPr fontId="2" type="noConversion"/>
  </si>
  <si>
    <t>支出項目</t>
    <phoneticPr fontId="2" type="noConversion"/>
  </si>
  <si>
    <t>檢核</t>
    <phoneticPr fontId="2" type="noConversion"/>
  </si>
  <si>
    <t>座號</t>
    <phoneticPr fontId="2" type="noConversion"/>
  </si>
  <si>
    <t>0</t>
    <phoneticPr fontId="2" type="noConversion"/>
  </si>
  <si>
    <t>備註</t>
    <phoneticPr fontId="2" type="noConversion"/>
  </si>
  <si>
    <t>合計</t>
    <phoneticPr fontId="2" type="noConversion"/>
  </si>
  <si>
    <t>上學期收支短絀</t>
    <phoneticPr fontId="2" type="noConversion"/>
  </si>
  <si>
    <t>五甲(註)</t>
    <phoneticPr fontId="2" type="noConversion"/>
  </si>
  <si>
    <t>(註)</t>
    <phoneticPr fontId="2" type="noConversion"/>
  </si>
  <si>
    <t>2.全班每位同學「收入項目」加總數與該項目「合計」欄的差異數，列入收入項目「五甲」欄，應為正數；每位同學「支出項目」加總數與該項目「合計」欄的差異數，列入支出項目「五甲」欄，應為負數。</t>
    <phoneticPr fontId="2" type="noConversion"/>
  </si>
  <si>
    <t>本表計算規則如下：</t>
    <phoneticPr fontId="2" type="noConversion"/>
  </si>
  <si>
    <t>3.結算規則：</t>
    <phoneticPr fontId="2" type="noConversion"/>
  </si>
  <si>
    <t>(2)結算目的：計算每位同學之收支餘額，以便退費予個人，或繼續留存於班費中。</t>
    <phoneticPr fontId="2" type="noConversion"/>
  </si>
  <si>
    <t>(3)結算時，「五甲」欄位「收支餘額」足夠分攤至全班每位同學達新台幣一元以上，則納入分攤；若不足以分攤至全班每位同學達新台幣一元者，則列入五甲欄位，留待下次結算時，重新評估是否再次分攤。</t>
    <phoneticPr fontId="2" type="noConversion"/>
  </si>
  <si>
    <t>(1)結算時間：A.每學期結束時；B.上表人員異動時(例：學期中有同學轉學轉出時)；C.其它經評估需結算時。</t>
    <phoneticPr fontId="2" type="noConversion"/>
  </si>
  <si>
    <t>游泳課補助款</t>
    <phoneticPr fontId="2" type="noConversion"/>
  </si>
  <si>
    <t>校外教學</t>
    <phoneticPr fontId="2" type="noConversion"/>
  </si>
  <si>
    <t>合計</t>
    <phoneticPr fontId="2" type="noConversion"/>
  </si>
  <si>
    <t>1.當平均分攤到班上每一位同學的「收入項目」未達新台幣一元，則小數位數無條件捨去，以新台幣零元計；分攤到每位同學的「支出項目」未達新台幣一元，則小數位數無條件進位，以新台幣一元計。</t>
    <phoneticPr fontId="2" type="noConversion"/>
  </si>
  <si>
    <t>車資</t>
    <phoneticPr fontId="2" type="noConversion"/>
  </si>
  <si>
    <t>車資</t>
    <phoneticPr fontId="2" type="noConversion"/>
  </si>
  <si>
    <t>教學耗材</t>
    <phoneticPr fontId="2" type="noConversion"/>
  </si>
  <si>
    <t>影印費</t>
    <phoneticPr fontId="2" type="noConversion"/>
  </si>
  <si>
    <t>108年</t>
    <phoneticPr fontId="2" type="noConversion"/>
  </si>
  <si>
    <t>雜資</t>
    <phoneticPr fontId="2" type="noConversion"/>
  </si>
  <si>
    <t>潘子玄</t>
    <phoneticPr fontId="2" type="noConversion"/>
  </si>
  <si>
    <t>蘇品瑄</t>
    <phoneticPr fontId="2" type="noConversion"/>
  </si>
  <si>
    <t>洪瑞恩</t>
    <phoneticPr fontId="2" type="noConversion"/>
  </si>
  <si>
    <t>蔡星樂</t>
    <phoneticPr fontId="2" type="noConversion"/>
  </si>
  <si>
    <t>吳瑋哲</t>
    <phoneticPr fontId="2" type="noConversion"/>
  </si>
  <si>
    <t>宋奕廷</t>
    <phoneticPr fontId="2" type="noConversion"/>
  </si>
  <si>
    <t>白少泓</t>
    <phoneticPr fontId="2" type="noConversion"/>
  </si>
  <si>
    <t>李秉澔</t>
    <phoneticPr fontId="2" type="noConversion"/>
  </si>
  <si>
    <t>姜百宣</t>
    <phoneticPr fontId="2" type="noConversion"/>
  </si>
  <si>
    <t>吳叡亞</t>
    <phoneticPr fontId="2" type="noConversion"/>
  </si>
  <si>
    <t>陳品安</t>
    <phoneticPr fontId="2" type="noConversion"/>
  </si>
  <si>
    <t>孫巧芸</t>
    <phoneticPr fontId="2" type="noConversion"/>
  </si>
  <si>
    <t>許鍶沛</t>
    <phoneticPr fontId="2" type="noConversion"/>
  </si>
  <si>
    <t>曹右昀</t>
    <phoneticPr fontId="2" type="noConversion"/>
  </si>
  <si>
    <t>王絡琳</t>
    <phoneticPr fontId="2" type="noConversion"/>
  </si>
  <si>
    <t>佐佐木</t>
    <phoneticPr fontId="2" type="noConversion"/>
  </si>
  <si>
    <t>林沂蓁</t>
    <phoneticPr fontId="2" type="noConversion"/>
  </si>
  <si>
    <t>黃韻安</t>
    <phoneticPr fontId="2" type="noConversion"/>
  </si>
  <si>
    <t>徐郁晴</t>
    <phoneticPr fontId="2" type="noConversion"/>
  </si>
  <si>
    <t>中文書局簿本</t>
    <phoneticPr fontId="2" type="noConversion"/>
  </si>
  <si>
    <t>差額</t>
    <phoneticPr fontId="2" type="noConversion"/>
  </si>
  <si>
    <t>19號英語情境中心沒去，車資未退</t>
    <phoneticPr fontId="2" type="noConversion"/>
  </si>
  <si>
    <t>腳踏車之旅</t>
    <phoneticPr fontId="2" type="noConversion"/>
  </si>
  <si>
    <t>黃金博物館</t>
    <phoneticPr fontId="2" type="noConversion"/>
  </si>
  <si>
    <t>車資</t>
    <phoneticPr fontId="2" type="noConversion"/>
  </si>
  <si>
    <t>車資</t>
    <phoneticPr fontId="2" type="noConversion"/>
  </si>
  <si>
    <t>雜支</t>
    <phoneticPr fontId="2" type="noConversion"/>
  </si>
  <si>
    <t>天文館車資</t>
    <phoneticPr fontId="2" type="noConversion"/>
  </si>
  <si>
    <t>校外教學</t>
    <phoneticPr fontId="2" type="noConversion"/>
  </si>
  <si>
    <t>校外教學</t>
    <phoneticPr fontId="2" type="noConversion"/>
  </si>
  <si>
    <t>天文館車資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</si>
</sst>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76" formatCode="m&quot;月&quot;d&quot;日&quot;"/>
    <numFmt numFmtId="177" formatCode="_-* #,##0_-;\-* #,##0_-;_-* &quot;-&quot;??_-;_-@_-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color indexed="81"/>
      <name val="細明體"/>
      <family val="3"/>
      <charset val="136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>
      <alignment vertical="center"/>
    </xf>
    <xf numFmtId="0" fontId="0" fillId="0" borderId="0" xfId="0" applyAlignment="1">
      <alignment vertical="center"/>
    </xf>
    <xf numFmtId="41" fontId="0" fillId="0" borderId="0" xfId="0" applyNumberFormat="1">
      <alignment vertical="center"/>
    </xf>
    <xf numFmtId="41" fontId="0" fillId="2" borderId="0" xfId="0" applyNumberFormat="1" applyFill="1" applyAlignment="1">
      <alignment horizontal="center" vertical="center"/>
    </xf>
    <xf numFmtId="41" fontId="0" fillId="5" borderId="0" xfId="1" applyNumberFormat="1" applyFont="1" applyFill="1" applyAlignment="1">
      <alignment horizontal="right" vertical="center"/>
    </xf>
    <xf numFmtId="41" fontId="0" fillId="0" borderId="0" xfId="1" applyNumberFormat="1" applyFont="1" applyAlignment="1">
      <alignment horizontal="right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41" fontId="0" fillId="3" borderId="1" xfId="1" applyNumberFormat="1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41" fontId="0" fillId="5" borderId="1" xfId="1" applyNumberFormat="1" applyFont="1" applyFill="1" applyBorder="1" applyAlignment="1">
      <alignment horizontal="right" vertical="center"/>
    </xf>
    <xf numFmtId="0" fontId="0" fillId="5" borderId="1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76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8" borderId="1" xfId="0" applyFill="1" applyBorder="1" applyAlignment="1">
      <alignment horizontal="left" vertical="center"/>
    </xf>
    <xf numFmtId="41" fontId="0" fillId="8" borderId="1" xfId="1" applyNumberFormat="1" applyFont="1" applyFill="1" applyBorder="1" applyAlignment="1">
      <alignment horizontal="right" vertical="center"/>
    </xf>
    <xf numFmtId="0" fontId="0" fillId="8" borderId="1" xfId="0" applyFill="1" applyBorder="1">
      <alignment vertical="center"/>
    </xf>
    <xf numFmtId="0" fontId="0" fillId="8" borderId="1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41" fontId="0" fillId="4" borderId="1" xfId="1" applyNumberFormat="1" applyFont="1" applyFill="1" applyBorder="1" applyAlignment="1">
      <alignment horizontal="right" vertical="center"/>
    </xf>
    <xf numFmtId="41" fontId="0" fillId="2" borderId="0" xfId="0" quotePrefix="1" applyNumberForma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7" borderId="0" xfId="0" applyNumberFormat="1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41" fontId="0" fillId="5" borderId="0" xfId="1" applyNumberFormat="1" applyFont="1" applyFill="1" applyBorder="1" applyAlignment="1">
      <alignment horizontal="right" vertical="center"/>
    </xf>
    <xf numFmtId="41" fontId="0" fillId="7" borderId="0" xfId="1" applyNumberFormat="1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horizontal="center" vertical="center"/>
    </xf>
    <xf numFmtId="41" fontId="0" fillId="7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76" fontId="0" fillId="5" borderId="0" xfId="0" applyNumberFormat="1" applyFill="1" applyBorder="1" applyAlignment="1">
      <alignment horizontal="center" vertical="center"/>
    </xf>
    <xf numFmtId="177" fontId="0" fillId="4" borderId="1" xfId="1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41" fontId="0" fillId="7" borderId="0" xfId="0" quotePrefix="1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colors>
    <mruColors>
      <color rgb="FFFF99FF"/>
      <color rgb="FFFFCCFF"/>
      <color rgb="FFFFFFCC"/>
      <color rgb="FF3399FF"/>
      <color rgb="FF00CCFF"/>
      <color rgb="FF66FFFF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Y37"/>
  <sheetViews>
    <sheetView tabSelected="1" topLeftCell="A4" workbookViewId="0">
      <selection activeCell="D28" sqref="D28"/>
    </sheetView>
  </sheetViews>
  <sheetFormatPr defaultRowHeight="16.5" x14ac:dyDescent="0.25"/>
  <cols>
    <col min="1" max="1" width="9.5" style="1" bestFit="1" customWidth="1"/>
    <col min="2" max="2" width="18" customWidth="1"/>
    <col min="3" max="3" width="13.875" bestFit="1" customWidth="1"/>
    <col min="4" max="4" width="10.875" style="7" bestFit="1" customWidth="1"/>
    <col min="5" max="5" width="8.25" style="7" customWidth="1"/>
    <col min="6" max="6" width="8.625" style="7" customWidth="1"/>
    <col min="7" max="24" width="8.25" style="7" customWidth="1"/>
    <col min="25" max="25" width="45" bestFit="1" customWidth="1"/>
  </cols>
  <sheetData>
    <row r="1" spans="1:25" s="1" customFormat="1" x14ac:dyDescent="0.25">
      <c r="A1" s="47" t="s">
        <v>35</v>
      </c>
      <c r="B1" s="2" t="s">
        <v>0</v>
      </c>
      <c r="C1" s="2"/>
      <c r="D1" s="2"/>
      <c r="E1" s="8" t="s">
        <v>19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46" t="s">
        <v>16</v>
      </c>
    </row>
    <row r="2" spans="1:25" s="1" customFormat="1" x14ac:dyDescent="0.25">
      <c r="A2" s="47"/>
      <c r="B2" s="2" t="s">
        <v>14</v>
      </c>
      <c r="C2" s="2"/>
      <c r="D2" s="2"/>
      <c r="E2" s="31" t="s">
        <v>57</v>
      </c>
      <c r="F2" s="8">
        <v>1</v>
      </c>
      <c r="G2" s="8">
        <v>2</v>
      </c>
      <c r="H2" s="8">
        <v>3</v>
      </c>
      <c r="I2" s="8">
        <v>4</v>
      </c>
      <c r="J2" s="8">
        <v>5</v>
      </c>
      <c r="K2" s="8">
        <v>6</v>
      </c>
      <c r="L2" s="8">
        <v>7</v>
      </c>
      <c r="M2" s="8">
        <v>8</v>
      </c>
      <c r="N2" s="8">
        <v>9</v>
      </c>
      <c r="O2" s="8">
        <v>11</v>
      </c>
      <c r="P2" s="8">
        <v>12</v>
      </c>
      <c r="Q2" s="8">
        <v>13</v>
      </c>
      <c r="R2" s="8">
        <v>14</v>
      </c>
      <c r="S2" s="8">
        <v>15</v>
      </c>
      <c r="T2" s="8">
        <v>16</v>
      </c>
      <c r="U2" s="8">
        <v>17</v>
      </c>
      <c r="V2" s="8">
        <v>18</v>
      </c>
      <c r="W2" s="8">
        <v>19</v>
      </c>
      <c r="X2" s="8">
        <v>20</v>
      </c>
      <c r="Y2" s="46"/>
    </row>
    <row r="3" spans="1:25" s="1" customFormat="1" x14ac:dyDescent="0.25">
      <c r="A3" s="35" t="s">
        <v>1</v>
      </c>
      <c r="B3" s="35" t="s">
        <v>11</v>
      </c>
      <c r="C3" s="35" t="s">
        <v>4</v>
      </c>
      <c r="D3" s="38" t="s">
        <v>29</v>
      </c>
      <c r="E3" s="39"/>
      <c r="F3" s="39" t="s">
        <v>37</v>
      </c>
      <c r="G3" s="39" t="s">
        <v>38</v>
      </c>
      <c r="H3" s="39" t="s">
        <v>39</v>
      </c>
      <c r="I3" s="39" t="s">
        <v>40</v>
      </c>
      <c r="J3" s="39" t="s">
        <v>41</v>
      </c>
      <c r="K3" s="39" t="s">
        <v>42</v>
      </c>
      <c r="L3" s="39" t="s">
        <v>43</v>
      </c>
      <c r="M3" s="39" t="s">
        <v>44</v>
      </c>
      <c r="N3" s="39" t="s">
        <v>45</v>
      </c>
      <c r="O3" s="39" t="s">
        <v>48</v>
      </c>
      <c r="P3" s="39" t="s">
        <v>46</v>
      </c>
      <c r="Q3" s="39" t="s">
        <v>49</v>
      </c>
      <c r="R3" s="39" t="s">
        <v>51</v>
      </c>
      <c r="S3" s="39" t="s">
        <v>50</v>
      </c>
      <c r="T3" s="39" t="s">
        <v>47</v>
      </c>
      <c r="U3" s="39" t="s">
        <v>52</v>
      </c>
      <c r="V3" s="39" t="s">
        <v>53</v>
      </c>
      <c r="W3" s="45" t="s">
        <v>54</v>
      </c>
      <c r="X3" s="39" t="s">
        <v>55</v>
      </c>
      <c r="Y3" s="35"/>
    </row>
    <row r="4" spans="1:25" s="1" customFormat="1" x14ac:dyDescent="0.25">
      <c r="A4" s="11">
        <v>43893</v>
      </c>
      <c r="B4" s="12" t="s">
        <v>5</v>
      </c>
      <c r="C4" s="13"/>
      <c r="D4" s="16">
        <f>SUM(F4:X4)</f>
        <v>30400</v>
      </c>
      <c r="E4" s="14">
        <v>0</v>
      </c>
      <c r="F4" s="14">
        <v>1600</v>
      </c>
      <c r="G4" s="14">
        <v>1600</v>
      </c>
      <c r="H4" s="14">
        <v>1600</v>
      </c>
      <c r="I4" s="14">
        <v>1600</v>
      </c>
      <c r="J4" s="14">
        <v>1600</v>
      </c>
      <c r="K4" s="14">
        <v>1600</v>
      </c>
      <c r="L4" s="14">
        <v>1600</v>
      </c>
      <c r="M4" s="14">
        <v>1600</v>
      </c>
      <c r="N4" s="14">
        <v>1600</v>
      </c>
      <c r="O4" s="14">
        <v>1600</v>
      </c>
      <c r="P4" s="14">
        <v>1600</v>
      </c>
      <c r="Q4" s="14">
        <v>1600</v>
      </c>
      <c r="R4" s="14">
        <v>1600</v>
      </c>
      <c r="S4" s="14">
        <v>1600</v>
      </c>
      <c r="T4" s="14">
        <v>1600</v>
      </c>
      <c r="U4" s="14">
        <v>1600</v>
      </c>
      <c r="V4" s="14">
        <v>1600</v>
      </c>
      <c r="W4" s="14">
        <v>1600</v>
      </c>
      <c r="X4" s="14">
        <v>1600</v>
      </c>
      <c r="Y4" s="32"/>
    </row>
    <row r="5" spans="1:25" s="1" customFormat="1" x14ac:dyDescent="0.25">
      <c r="A5" s="11"/>
      <c r="B5" s="12" t="s">
        <v>28</v>
      </c>
      <c r="C5" s="15" t="s">
        <v>27</v>
      </c>
      <c r="D5" s="16">
        <f t="shared" ref="D5:D26" si="0">SUM(F5:X5)</f>
        <v>0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32"/>
    </row>
    <row r="6" spans="1:25" s="1" customFormat="1" x14ac:dyDescent="0.25">
      <c r="A6" s="11"/>
      <c r="B6" s="12"/>
      <c r="C6" s="13"/>
      <c r="D6" s="16">
        <f t="shared" si="0"/>
        <v>0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32"/>
    </row>
    <row r="7" spans="1:25" s="1" customFormat="1" x14ac:dyDescent="0.25">
      <c r="A7" s="41"/>
      <c r="B7" s="42" t="s">
        <v>9</v>
      </c>
      <c r="C7" s="41"/>
      <c r="D7" s="16">
        <f t="shared" si="0"/>
        <v>30400</v>
      </c>
      <c r="E7" s="36">
        <f t="shared" ref="E7:X7" si="1">SUM(E4:E6)</f>
        <v>0</v>
      </c>
      <c r="F7" s="36">
        <f t="shared" si="1"/>
        <v>1600</v>
      </c>
      <c r="G7" s="36">
        <f t="shared" si="1"/>
        <v>1600</v>
      </c>
      <c r="H7" s="36">
        <f t="shared" si="1"/>
        <v>1600</v>
      </c>
      <c r="I7" s="36">
        <f t="shared" si="1"/>
        <v>1600</v>
      </c>
      <c r="J7" s="36">
        <f t="shared" si="1"/>
        <v>1600</v>
      </c>
      <c r="K7" s="36">
        <f t="shared" si="1"/>
        <v>1600</v>
      </c>
      <c r="L7" s="36">
        <f t="shared" si="1"/>
        <v>1600</v>
      </c>
      <c r="M7" s="36">
        <f t="shared" si="1"/>
        <v>1600</v>
      </c>
      <c r="N7" s="36">
        <f t="shared" si="1"/>
        <v>1600</v>
      </c>
      <c r="O7" s="36">
        <f t="shared" si="1"/>
        <v>1600</v>
      </c>
      <c r="P7" s="36">
        <f t="shared" si="1"/>
        <v>1600</v>
      </c>
      <c r="Q7" s="36">
        <f t="shared" si="1"/>
        <v>1600</v>
      </c>
      <c r="R7" s="36">
        <f t="shared" si="1"/>
        <v>1600</v>
      </c>
      <c r="S7" s="36">
        <f t="shared" si="1"/>
        <v>1600</v>
      </c>
      <c r="T7" s="36">
        <f t="shared" si="1"/>
        <v>1600</v>
      </c>
      <c r="U7" s="36">
        <f t="shared" si="1"/>
        <v>1600</v>
      </c>
      <c r="V7" s="36">
        <f t="shared" si="1"/>
        <v>1600</v>
      </c>
      <c r="W7" s="36">
        <f t="shared" si="1"/>
        <v>1600</v>
      </c>
      <c r="X7" s="36">
        <f t="shared" si="1"/>
        <v>1600</v>
      </c>
      <c r="Y7" s="41"/>
    </row>
    <row r="8" spans="1:25" s="3" customFormat="1" x14ac:dyDescent="0.25">
      <c r="A8" s="34"/>
      <c r="B8" s="35" t="s">
        <v>12</v>
      </c>
      <c r="C8" s="35"/>
      <c r="D8" s="16">
        <f t="shared" si="0"/>
        <v>0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5"/>
    </row>
    <row r="9" spans="1:25" s="40" customFormat="1" x14ac:dyDescent="0.25">
      <c r="A9" s="27"/>
      <c r="B9" s="28" t="s">
        <v>18</v>
      </c>
      <c r="C9" s="29"/>
      <c r="D9" s="16">
        <f>SUM(E9:X9)</f>
        <v>8083</v>
      </c>
      <c r="E9" s="30">
        <v>4220</v>
      </c>
      <c r="F9" s="43">
        <v>197</v>
      </c>
      <c r="G9" s="43">
        <v>197</v>
      </c>
      <c r="H9" s="43">
        <v>197</v>
      </c>
      <c r="I9" s="43">
        <v>197</v>
      </c>
      <c r="J9" s="43">
        <v>197</v>
      </c>
      <c r="K9" s="43">
        <v>197</v>
      </c>
      <c r="L9" s="43">
        <v>197</v>
      </c>
      <c r="M9" s="43">
        <v>197</v>
      </c>
      <c r="N9" s="43">
        <v>197</v>
      </c>
      <c r="O9" s="43">
        <v>197</v>
      </c>
      <c r="P9" s="43">
        <v>197</v>
      </c>
      <c r="Q9" s="43">
        <v>197</v>
      </c>
      <c r="R9" s="43">
        <v>197</v>
      </c>
      <c r="S9" s="43">
        <v>197</v>
      </c>
      <c r="T9" s="43">
        <v>197</v>
      </c>
      <c r="U9" s="43">
        <v>197</v>
      </c>
      <c r="V9" s="43">
        <v>197</v>
      </c>
      <c r="W9" s="43">
        <v>317</v>
      </c>
      <c r="X9" s="43">
        <v>197</v>
      </c>
      <c r="Y9" s="29" t="s">
        <v>58</v>
      </c>
    </row>
    <row r="10" spans="1:25" x14ac:dyDescent="0.25">
      <c r="A10" s="21">
        <v>43958</v>
      </c>
      <c r="B10" s="22" t="s">
        <v>3</v>
      </c>
      <c r="C10" s="25" t="s">
        <v>2</v>
      </c>
      <c r="D10" s="16">
        <f t="shared" ref="D10:D26" si="2">SUM(E10:X10)</f>
        <v>0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33"/>
    </row>
    <row r="11" spans="1:25" x14ac:dyDescent="0.25">
      <c r="A11" s="21"/>
      <c r="B11" s="22" t="s">
        <v>7</v>
      </c>
      <c r="C11" s="25" t="s">
        <v>56</v>
      </c>
      <c r="D11" s="16">
        <f t="shared" si="2"/>
        <v>1900</v>
      </c>
      <c r="E11" s="24"/>
      <c r="F11" s="24">
        <v>100</v>
      </c>
      <c r="G11" s="24">
        <v>100</v>
      </c>
      <c r="H11" s="24">
        <v>100</v>
      </c>
      <c r="I11" s="24">
        <v>100</v>
      </c>
      <c r="J11" s="24">
        <v>100</v>
      </c>
      <c r="K11" s="24">
        <v>100</v>
      </c>
      <c r="L11" s="24">
        <v>100</v>
      </c>
      <c r="M11" s="24">
        <v>100</v>
      </c>
      <c r="N11" s="24">
        <v>100</v>
      </c>
      <c r="O11" s="24">
        <v>100</v>
      </c>
      <c r="P11" s="24">
        <v>100</v>
      </c>
      <c r="Q11" s="24">
        <v>100</v>
      </c>
      <c r="R11" s="24">
        <v>100</v>
      </c>
      <c r="S11" s="24">
        <v>100</v>
      </c>
      <c r="T11" s="24">
        <v>100</v>
      </c>
      <c r="U11" s="24">
        <v>100</v>
      </c>
      <c r="V11" s="24">
        <v>100</v>
      </c>
      <c r="W11" s="24">
        <v>100</v>
      </c>
      <c r="X11" s="24">
        <v>100</v>
      </c>
      <c r="Y11" s="33"/>
    </row>
    <row r="12" spans="1:25" s="3" customFormat="1" x14ac:dyDescent="0.25">
      <c r="A12" s="21"/>
      <c r="B12" s="22" t="s">
        <v>7</v>
      </c>
      <c r="C12" s="23" t="s">
        <v>6</v>
      </c>
      <c r="D12" s="16">
        <f t="shared" si="2"/>
        <v>4256</v>
      </c>
      <c r="E12" s="24"/>
      <c r="F12" s="24">
        <v>224</v>
      </c>
      <c r="G12" s="24">
        <v>224</v>
      </c>
      <c r="H12" s="24">
        <v>224</v>
      </c>
      <c r="I12" s="24">
        <v>224</v>
      </c>
      <c r="J12" s="24">
        <v>224</v>
      </c>
      <c r="K12" s="24">
        <v>224</v>
      </c>
      <c r="L12" s="24">
        <v>224</v>
      </c>
      <c r="M12" s="24">
        <v>224</v>
      </c>
      <c r="N12" s="24">
        <v>224</v>
      </c>
      <c r="O12" s="24">
        <v>224</v>
      </c>
      <c r="P12" s="24">
        <v>224</v>
      </c>
      <c r="Q12" s="24">
        <v>224</v>
      </c>
      <c r="R12" s="24">
        <v>224</v>
      </c>
      <c r="S12" s="24">
        <v>224</v>
      </c>
      <c r="T12" s="24">
        <v>224</v>
      </c>
      <c r="U12" s="24">
        <v>224</v>
      </c>
      <c r="V12" s="24">
        <v>224</v>
      </c>
      <c r="W12" s="24">
        <v>224</v>
      </c>
      <c r="X12" s="24">
        <v>224</v>
      </c>
      <c r="Y12" s="20"/>
    </row>
    <row r="13" spans="1:25" x14ac:dyDescent="0.25">
      <c r="A13" s="21">
        <v>43965</v>
      </c>
      <c r="B13" s="22" t="s">
        <v>3</v>
      </c>
      <c r="C13" s="25" t="s">
        <v>2</v>
      </c>
      <c r="D13" s="16">
        <f t="shared" si="2"/>
        <v>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33"/>
    </row>
    <row r="14" spans="1:25" x14ac:dyDescent="0.25">
      <c r="A14" s="21">
        <v>43979</v>
      </c>
      <c r="B14" s="22" t="s">
        <v>3</v>
      </c>
      <c r="C14" s="25" t="s">
        <v>2</v>
      </c>
      <c r="D14" s="16">
        <f t="shared" si="2"/>
        <v>0</v>
      </c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33"/>
    </row>
    <row r="15" spans="1:25" x14ac:dyDescent="0.25">
      <c r="A15" s="21">
        <v>43986</v>
      </c>
      <c r="B15" s="22" t="s">
        <v>3</v>
      </c>
      <c r="C15" s="25" t="s">
        <v>2</v>
      </c>
      <c r="D15" s="16">
        <f t="shared" si="2"/>
        <v>0</v>
      </c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33"/>
    </row>
    <row r="16" spans="1:25" x14ac:dyDescent="0.25">
      <c r="A16" s="21">
        <v>44000</v>
      </c>
      <c r="B16" s="22" t="s">
        <v>3</v>
      </c>
      <c r="C16" s="25" t="s">
        <v>2</v>
      </c>
      <c r="D16" s="16">
        <f t="shared" si="2"/>
        <v>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33"/>
    </row>
    <row r="17" spans="1:25" x14ac:dyDescent="0.25">
      <c r="A17" s="21"/>
      <c r="B17" s="22" t="s">
        <v>65</v>
      </c>
      <c r="C17" s="25" t="s">
        <v>64</v>
      </c>
      <c r="D17" s="16">
        <f t="shared" si="2"/>
        <v>0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33"/>
    </row>
    <row r="18" spans="1:25" x14ac:dyDescent="0.25">
      <c r="A18" s="21">
        <v>44021</v>
      </c>
      <c r="B18" s="25" t="s">
        <v>3</v>
      </c>
      <c r="C18" s="19" t="s">
        <v>59</v>
      </c>
      <c r="D18" s="16">
        <f t="shared" si="2"/>
        <v>0</v>
      </c>
      <c r="E18" s="24"/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33"/>
    </row>
    <row r="19" spans="1:25" x14ac:dyDescent="0.25">
      <c r="A19" s="21"/>
      <c r="B19" s="25" t="s">
        <v>31</v>
      </c>
      <c r="C19" s="19" t="s">
        <v>62</v>
      </c>
      <c r="D19" s="16">
        <f t="shared" si="2"/>
        <v>0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33"/>
    </row>
    <row r="20" spans="1:25" x14ac:dyDescent="0.25">
      <c r="A20" s="21">
        <v>44025</v>
      </c>
      <c r="B20" s="25" t="s">
        <v>3</v>
      </c>
      <c r="C20" s="19" t="s">
        <v>60</v>
      </c>
      <c r="D20" s="16">
        <f t="shared" si="2"/>
        <v>0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33"/>
    </row>
    <row r="21" spans="1:25" x14ac:dyDescent="0.25">
      <c r="A21" s="21"/>
      <c r="B21" s="25" t="s">
        <v>32</v>
      </c>
      <c r="C21" s="19" t="s">
        <v>61</v>
      </c>
      <c r="D21" s="16">
        <f t="shared" si="2"/>
        <v>0</v>
      </c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33"/>
    </row>
    <row r="22" spans="1:25" x14ac:dyDescent="0.25">
      <c r="A22" s="26"/>
      <c r="B22" s="25" t="s">
        <v>33</v>
      </c>
      <c r="C22" s="25" t="s">
        <v>34</v>
      </c>
      <c r="D22" s="16">
        <f t="shared" si="2"/>
        <v>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33"/>
    </row>
    <row r="23" spans="1:25" x14ac:dyDescent="0.25">
      <c r="A23" s="26"/>
      <c r="B23" s="25"/>
      <c r="C23" s="25" t="s">
        <v>63</v>
      </c>
      <c r="D23" s="16">
        <f t="shared" si="2"/>
        <v>0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33"/>
    </row>
    <row r="24" spans="1:25" x14ac:dyDescent="0.25">
      <c r="A24" s="18"/>
      <c r="B24" s="17" t="s">
        <v>10</v>
      </c>
      <c r="C24" s="17"/>
      <c r="D24" s="16">
        <f t="shared" si="2"/>
        <v>6156</v>
      </c>
      <c r="E24" s="16">
        <f>SUM(E10:E22)</f>
        <v>0</v>
      </c>
      <c r="F24" s="16">
        <f>SUM(F10:F23)</f>
        <v>324</v>
      </c>
      <c r="G24" s="16">
        <f t="shared" ref="G24:X24" si="3">SUM(G10:G23)</f>
        <v>324</v>
      </c>
      <c r="H24" s="16">
        <f t="shared" si="3"/>
        <v>324</v>
      </c>
      <c r="I24" s="16">
        <f t="shared" si="3"/>
        <v>324</v>
      </c>
      <c r="J24" s="16">
        <f t="shared" si="3"/>
        <v>324</v>
      </c>
      <c r="K24" s="16">
        <f t="shared" si="3"/>
        <v>324</v>
      </c>
      <c r="L24" s="16">
        <f t="shared" si="3"/>
        <v>324</v>
      </c>
      <c r="M24" s="16">
        <f t="shared" si="3"/>
        <v>324</v>
      </c>
      <c r="N24" s="16">
        <f t="shared" si="3"/>
        <v>324</v>
      </c>
      <c r="O24" s="16">
        <f t="shared" si="3"/>
        <v>324</v>
      </c>
      <c r="P24" s="16">
        <f t="shared" si="3"/>
        <v>324</v>
      </c>
      <c r="Q24" s="16">
        <f t="shared" si="3"/>
        <v>324</v>
      </c>
      <c r="R24" s="16">
        <f t="shared" si="3"/>
        <v>324</v>
      </c>
      <c r="S24" s="16">
        <f t="shared" si="3"/>
        <v>324</v>
      </c>
      <c r="T24" s="16">
        <f t="shared" si="3"/>
        <v>324</v>
      </c>
      <c r="U24" s="16">
        <f t="shared" si="3"/>
        <v>324</v>
      </c>
      <c r="V24" s="16">
        <f t="shared" si="3"/>
        <v>324</v>
      </c>
      <c r="W24" s="16">
        <f t="shared" si="3"/>
        <v>324</v>
      </c>
      <c r="X24" s="16">
        <f t="shared" si="3"/>
        <v>324</v>
      </c>
      <c r="Y24" s="17"/>
    </row>
    <row r="25" spans="1:25" x14ac:dyDescent="0.25">
      <c r="D25" s="16">
        <f t="shared" si="2"/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5" x14ac:dyDescent="0.25">
      <c r="A26" s="4"/>
      <c r="B26" s="5" t="s">
        <v>8</v>
      </c>
      <c r="C26" s="5"/>
      <c r="D26" s="16">
        <f t="shared" si="2"/>
        <v>32327</v>
      </c>
      <c r="E26" s="9">
        <f>E7+E9-E24</f>
        <v>4220</v>
      </c>
      <c r="F26" s="9">
        <f>F7+F9-F24</f>
        <v>1473</v>
      </c>
      <c r="G26" s="9">
        <f t="shared" ref="G26:X26" si="4">G7+G9-G24</f>
        <v>1473</v>
      </c>
      <c r="H26" s="9">
        <f t="shared" si="4"/>
        <v>1473</v>
      </c>
      <c r="I26" s="9">
        <f t="shared" si="4"/>
        <v>1473</v>
      </c>
      <c r="J26" s="9">
        <f t="shared" si="4"/>
        <v>1473</v>
      </c>
      <c r="K26" s="9">
        <f t="shared" si="4"/>
        <v>1473</v>
      </c>
      <c r="L26" s="9">
        <f t="shared" si="4"/>
        <v>1473</v>
      </c>
      <c r="M26" s="9">
        <f t="shared" si="4"/>
        <v>1473</v>
      </c>
      <c r="N26" s="9">
        <f t="shared" si="4"/>
        <v>1473</v>
      </c>
      <c r="O26" s="9">
        <f t="shared" si="4"/>
        <v>1473</v>
      </c>
      <c r="P26" s="9">
        <f t="shared" si="4"/>
        <v>1473</v>
      </c>
      <c r="Q26" s="9">
        <f t="shared" si="4"/>
        <v>1473</v>
      </c>
      <c r="R26" s="9">
        <f t="shared" si="4"/>
        <v>1473</v>
      </c>
      <c r="S26" s="9">
        <f t="shared" si="4"/>
        <v>1473</v>
      </c>
      <c r="T26" s="9">
        <f t="shared" si="4"/>
        <v>1473</v>
      </c>
      <c r="U26" s="9">
        <f t="shared" si="4"/>
        <v>1473</v>
      </c>
      <c r="V26" s="9">
        <f t="shared" si="4"/>
        <v>1473</v>
      </c>
      <c r="W26" s="9">
        <f t="shared" si="4"/>
        <v>1593</v>
      </c>
      <c r="X26" s="9">
        <f t="shared" si="4"/>
        <v>1473</v>
      </c>
      <c r="Y26" s="5"/>
    </row>
    <row r="27" spans="1:25" x14ac:dyDescent="0.25"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5" x14ac:dyDescent="0.25">
      <c r="B28" t="s">
        <v>13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5" x14ac:dyDescent="0.25"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1" spans="1:25" x14ac:dyDescent="0.25">
      <c r="A31" s="1" t="s">
        <v>20</v>
      </c>
      <c r="B31" t="s">
        <v>22</v>
      </c>
    </row>
    <row r="32" spans="1:25" x14ac:dyDescent="0.25">
      <c r="B32" s="6" t="s">
        <v>30</v>
      </c>
    </row>
    <row r="33" spans="1:24" x14ac:dyDescent="0.25">
      <c r="A33"/>
      <c r="B33" t="s">
        <v>21</v>
      </c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x14ac:dyDescent="0.25">
      <c r="A34"/>
      <c r="B34" t="s">
        <v>23</v>
      </c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x14ac:dyDescent="0.25">
      <c r="A35"/>
      <c r="B35" t="s">
        <v>26</v>
      </c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x14ac:dyDescent="0.25">
      <c r="A36"/>
      <c r="B36" t="s">
        <v>24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x14ac:dyDescent="0.25">
      <c r="A37"/>
      <c r="B37" t="s">
        <v>25</v>
      </c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</sheetData>
  <mergeCells count="2">
    <mergeCell ref="Y1:Y2"/>
    <mergeCell ref="A1:A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headerFooter>
    <oddHeader>&amp;C&amp;F-&amp;A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26"/>
  <sheetViews>
    <sheetView topLeftCell="A7" workbookViewId="0">
      <selection activeCell="D26" sqref="D26"/>
    </sheetView>
  </sheetViews>
  <sheetFormatPr defaultRowHeight="16.5" x14ac:dyDescent="0.25"/>
  <cols>
    <col min="1" max="1" width="9.5" bestFit="1" customWidth="1"/>
    <col min="2" max="2" width="11.375" customWidth="1"/>
    <col min="3" max="3" width="14" customWidth="1"/>
  </cols>
  <sheetData>
    <row r="1" spans="1:26" x14ac:dyDescent="0.25">
      <c r="A1" s="47" t="s">
        <v>35</v>
      </c>
      <c r="B1" s="44" t="s">
        <v>0</v>
      </c>
      <c r="C1" s="44"/>
      <c r="D1" s="44"/>
      <c r="E1" s="8" t="s">
        <v>19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46" t="s">
        <v>16</v>
      </c>
      <c r="Z1" s="1"/>
    </row>
    <row r="2" spans="1:26" x14ac:dyDescent="0.25">
      <c r="A2" s="47"/>
      <c r="B2" s="44" t="s">
        <v>14</v>
      </c>
      <c r="C2" s="44"/>
      <c r="D2" s="44"/>
      <c r="E2" s="31" t="s">
        <v>15</v>
      </c>
      <c r="F2" s="8">
        <v>1</v>
      </c>
      <c r="G2" s="8">
        <v>2</v>
      </c>
      <c r="H2" s="8">
        <v>3</v>
      </c>
      <c r="I2" s="8">
        <v>4</v>
      </c>
      <c r="J2" s="8">
        <v>5</v>
      </c>
      <c r="K2" s="8">
        <v>6</v>
      </c>
      <c r="L2" s="8">
        <v>7</v>
      </c>
      <c r="M2" s="8">
        <v>8</v>
      </c>
      <c r="N2" s="8">
        <v>9</v>
      </c>
      <c r="O2" s="8">
        <v>11</v>
      </c>
      <c r="P2" s="8">
        <v>12</v>
      </c>
      <c r="Q2" s="8">
        <v>13</v>
      </c>
      <c r="R2" s="8">
        <v>14</v>
      </c>
      <c r="S2" s="8">
        <v>15</v>
      </c>
      <c r="T2" s="8">
        <v>16</v>
      </c>
      <c r="U2" s="8">
        <v>17</v>
      </c>
      <c r="V2" s="8">
        <v>18</v>
      </c>
      <c r="W2" s="8">
        <v>19</v>
      </c>
      <c r="X2" s="8">
        <v>20</v>
      </c>
      <c r="Y2" s="46"/>
      <c r="Z2" s="1"/>
    </row>
    <row r="3" spans="1:26" x14ac:dyDescent="0.25">
      <c r="A3" s="35" t="s">
        <v>1</v>
      </c>
      <c r="B3" s="35" t="s">
        <v>11</v>
      </c>
      <c r="C3" s="35" t="s">
        <v>4</v>
      </c>
      <c r="D3" s="38" t="s">
        <v>17</v>
      </c>
      <c r="E3" s="39"/>
      <c r="F3" s="39" t="s">
        <v>37</v>
      </c>
      <c r="G3" s="39" t="s">
        <v>38</v>
      </c>
      <c r="H3" s="39" t="s">
        <v>39</v>
      </c>
      <c r="I3" s="39" t="s">
        <v>40</v>
      </c>
      <c r="J3" s="39" t="s">
        <v>41</v>
      </c>
      <c r="K3" s="39" t="s">
        <v>42</v>
      </c>
      <c r="L3" s="39" t="s">
        <v>43</v>
      </c>
      <c r="M3" s="39" t="s">
        <v>44</v>
      </c>
      <c r="N3" s="39" t="s">
        <v>45</v>
      </c>
      <c r="O3" s="39" t="s">
        <v>48</v>
      </c>
      <c r="P3" s="39" t="s">
        <v>46</v>
      </c>
      <c r="Q3" s="39" t="s">
        <v>49</v>
      </c>
      <c r="R3" s="39" t="s">
        <v>51</v>
      </c>
      <c r="S3" s="39" t="s">
        <v>50</v>
      </c>
      <c r="T3" s="39" t="s">
        <v>47</v>
      </c>
      <c r="U3" s="39" t="s">
        <v>52</v>
      </c>
      <c r="V3" s="39" t="s">
        <v>53</v>
      </c>
      <c r="W3" s="45" t="s">
        <v>54</v>
      </c>
      <c r="X3" s="39" t="s">
        <v>55</v>
      </c>
      <c r="Y3" s="35"/>
      <c r="Z3" s="1"/>
    </row>
    <row r="4" spans="1:26" x14ac:dyDescent="0.25">
      <c r="A4" s="11">
        <v>43893</v>
      </c>
      <c r="B4" s="12" t="s">
        <v>5</v>
      </c>
      <c r="C4" s="13"/>
      <c r="D4" s="16">
        <f>SUM(F4:X4)</f>
        <v>30400</v>
      </c>
      <c r="E4" s="14">
        <v>0</v>
      </c>
      <c r="F4" s="14">
        <v>1600</v>
      </c>
      <c r="G4" s="14">
        <v>1600</v>
      </c>
      <c r="H4" s="14">
        <v>1600</v>
      </c>
      <c r="I4" s="14">
        <v>1600</v>
      </c>
      <c r="J4" s="14">
        <v>1600</v>
      </c>
      <c r="K4" s="14">
        <v>1600</v>
      </c>
      <c r="L4" s="14">
        <v>1600</v>
      </c>
      <c r="M4" s="14">
        <v>1600</v>
      </c>
      <c r="N4" s="14">
        <v>1600</v>
      </c>
      <c r="O4" s="14">
        <v>1600</v>
      </c>
      <c r="P4" s="14">
        <v>1600</v>
      </c>
      <c r="Q4" s="14">
        <v>1600</v>
      </c>
      <c r="R4" s="14">
        <v>1600</v>
      </c>
      <c r="S4" s="14">
        <v>1600</v>
      </c>
      <c r="T4" s="14">
        <v>1600</v>
      </c>
      <c r="U4" s="14">
        <v>1600</v>
      </c>
      <c r="V4" s="14">
        <v>1600</v>
      </c>
      <c r="W4" s="14">
        <v>1600</v>
      </c>
      <c r="X4" s="14">
        <v>1600</v>
      </c>
      <c r="Y4" s="32"/>
      <c r="Z4" s="1"/>
    </row>
    <row r="5" spans="1:26" x14ac:dyDescent="0.25">
      <c r="A5" s="11"/>
      <c r="B5" s="12" t="s">
        <v>28</v>
      </c>
      <c r="C5" s="15" t="s">
        <v>27</v>
      </c>
      <c r="D5" s="16">
        <f t="shared" ref="D5:D25" si="0">SUM(F5:X5)</f>
        <v>0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32"/>
      <c r="Z5" s="1"/>
    </row>
    <row r="6" spans="1:26" x14ac:dyDescent="0.25">
      <c r="A6" s="11"/>
      <c r="B6" s="12"/>
      <c r="C6" s="13"/>
      <c r="D6" s="16">
        <f t="shared" si="0"/>
        <v>0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32"/>
      <c r="Z6" s="1"/>
    </row>
    <row r="7" spans="1:26" x14ac:dyDescent="0.25">
      <c r="A7" s="41"/>
      <c r="B7" s="42" t="s">
        <v>9</v>
      </c>
      <c r="C7" s="41"/>
      <c r="D7" s="16">
        <f>SUM(D4:D6)</f>
        <v>30400</v>
      </c>
      <c r="E7" s="36">
        <f t="shared" ref="E7:X7" si="1">SUM(E4:E6)</f>
        <v>0</v>
      </c>
      <c r="F7" s="36">
        <f t="shared" si="1"/>
        <v>1600</v>
      </c>
      <c r="G7" s="36">
        <f t="shared" si="1"/>
        <v>1600</v>
      </c>
      <c r="H7" s="36">
        <f t="shared" si="1"/>
        <v>1600</v>
      </c>
      <c r="I7" s="36">
        <f t="shared" si="1"/>
        <v>1600</v>
      </c>
      <c r="J7" s="36">
        <f t="shared" si="1"/>
        <v>1600</v>
      </c>
      <c r="K7" s="36">
        <f t="shared" si="1"/>
        <v>1600</v>
      </c>
      <c r="L7" s="36">
        <f t="shared" si="1"/>
        <v>1600</v>
      </c>
      <c r="M7" s="36">
        <f t="shared" si="1"/>
        <v>1600</v>
      </c>
      <c r="N7" s="36">
        <f t="shared" si="1"/>
        <v>1600</v>
      </c>
      <c r="O7" s="36">
        <f t="shared" si="1"/>
        <v>1600</v>
      </c>
      <c r="P7" s="36">
        <f t="shared" si="1"/>
        <v>1600</v>
      </c>
      <c r="Q7" s="36">
        <f t="shared" si="1"/>
        <v>1600</v>
      </c>
      <c r="R7" s="36">
        <f t="shared" si="1"/>
        <v>1600</v>
      </c>
      <c r="S7" s="36">
        <f t="shared" si="1"/>
        <v>1600</v>
      </c>
      <c r="T7" s="36">
        <f t="shared" si="1"/>
        <v>1600</v>
      </c>
      <c r="U7" s="36">
        <f t="shared" si="1"/>
        <v>1600</v>
      </c>
      <c r="V7" s="36">
        <f t="shared" si="1"/>
        <v>1600</v>
      </c>
      <c r="W7" s="36">
        <f t="shared" si="1"/>
        <v>1600</v>
      </c>
      <c r="X7" s="36">
        <f t="shared" si="1"/>
        <v>1600</v>
      </c>
      <c r="Y7" s="41"/>
      <c r="Z7" s="1"/>
    </row>
    <row r="8" spans="1:26" x14ac:dyDescent="0.25">
      <c r="A8" s="34"/>
      <c r="B8" s="35" t="s">
        <v>12</v>
      </c>
      <c r="C8" s="35"/>
      <c r="D8" s="16">
        <f t="shared" si="0"/>
        <v>0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5"/>
      <c r="Z8" s="3"/>
    </row>
    <row r="9" spans="1:26" x14ac:dyDescent="0.25">
      <c r="A9" s="27"/>
      <c r="B9" s="28" t="s">
        <v>18</v>
      </c>
      <c r="C9" s="29"/>
      <c r="D9" s="16">
        <f>SUM(E9:X9)</f>
        <v>8083</v>
      </c>
      <c r="E9" s="30">
        <v>4220</v>
      </c>
      <c r="F9" s="43">
        <v>197</v>
      </c>
      <c r="G9" s="43">
        <v>197</v>
      </c>
      <c r="H9" s="43">
        <v>197</v>
      </c>
      <c r="I9" s="43">
        <v>197</v>
      </c>
      <c r="J9" s="43">
        <v>197</v>
      </c>
      <c r="K9" s="43">
        <v>197</v>
      </c>
      <c r="L9" s="43">
        <v>197</v>
      </c>
      <c r="M9" s="43">
        <v>197</v>
      </c>
      <c r="N9" s="43">
        <v>197</v>
      </c>
      <c r="O9" s="43">
        <v>197</v>
      </c>
      <c r="P9" s="43">
        <v>197</v>
      </c>
      <c r="Q9" s="43">
        <v>197</v>
      </c>
      <c r="R9" s="43">
        <v>197</v>
      </c>
      <c r="S9" s="43">
        <v>197</v>
      </c>
      <c r="T9" s="43">
        <v>197</v>
      </c>
      <c r="U9" s="43">
        <v>197</v>
      </c>
      <c r="V9" s="43">
        <v>197</v>
      </c>
      <c r="W9" s="43">
        <v>317</v>
      </c>
      <c r="X9" s="43">
        <v>197</v>
      </c>
      <c r="Y9" s="29"/>
      <c r="Z9" s="40"/>
    </row>
    <row r="10" spans="1:26" x14ac:dyDescent="0.25">
      <c r="A10" s="21">
        <v>43958</v>
      </c>
      <c r="B10" s="22" t="s">
        <v>3</v>
      </c>
      <c r="C10" s="25" t="s">
        <v>2</v>
      </c>
      <c r="D10" s="16">
        <f t="shared" ref="D10:D24" si="2">SUM(E10:X10)</f>
        <v>3420</v>
      </c>
      <c r="E10" s="24"/>
      <c r="F10" s="24">
        <v>180</v>
      </c>
      <c r="G10" s="24">
        <v>180</v>
      </c>
      <c r="H10" s="24">
        <v>180</v>
      </c>
      <c r="I10" s="24">
        <v>180</v>
      </c>
      <c r="J10" s="24">
        <v>180</v>
      </c>
      <c r="K10" s="24">
        <v>180</v>
      </c>
      <c r="L10" s="24">
        <v>180</v>
      </c>
      <c r="M10" s="24">
        <v>180</v>
      </c>
      <c r="N10" s="24">
        <v>180</v>
      </c>
      <c r="O10" s="24">
        <v>180</v>
      </c>
      <c r="P10" s="24">
        <v>180</v>
      </c>
      <c r="Q10" s="24">
        <v>180</v>
      </c>
      <c r="R10" s="24">
        <v>180</v>
      </c>
      <c r="S10" s="24">
        <v>180</v>
      </c>
      <c r="T10" s="24">
        <v>180</v>
      </c>
      <c r="U10" s="24">
        <v>180</v>
      </c>
      <c r="V10" s="24">
        <v>180</v>
      </c>
      <c r="W10" s="24">
        <v>180</v>
      </c>
      <c r="X10" s="24">
        <v>180</v>
      </c>
      <c r="Y10" s="20"/>
      <c r="Z10" s="3"/>
    </row>
    <row r="11" spans="1:26" x14ac:dyDescent="0.25">
      <c r="A11" s="21"/>
      <c r="B11" s="22" t="s">
        <v>7</v>
      </c>
      <c r="C11" s="25" t="s">
        <v>56</v>
      </c>
      <c r="D11" s="16">
        <f t="shared" si="2"/>
        <v>1900</v>
      </c>
      <c r="E11" s="24"/>
      <c r="F11" s="24">
        <v>100</v>
      </c>
      <c r="G11" s="24">
        <v>100</v>
      </c>
      <c r="H11" s="24">
        <v>100</v>
      </c>
      <c r="I11" s="24">
        <v>100</v>
      </c>
      <c r="J11" s="24">
        <v>100</v>
      </c>
      <c r="K11" s="24">
        <v>100</v>
      </c>
      <c r="L11" s="24">
        <v>100</v>
      </c>
      <c r="M11" s="24">
        <v>100</v>
      </c>
      <c r="N11" s="24">
        <v>100</v>
      </c>
      <c r="O11" s="24">
        <v>100</v>
      </c>
      <c r="P11" s="24">
        <v>100</v>
      </c>
      <c r="Q11" s="24">
        <v>100</v>
      </c>
      <c r="R11" s="24">
        <v>100</v>
      </c>
      <c r="S11" s="24">
        <v>100</v>
      </c>
      <c r="T11" s="24">
        <v>100</v>
      </c>
      <c r="U11" s="24">
        <v>100</v>
      </c>
      <c r="V11" s="24">
        <v>100</v>
      </c>
      <c r="W11" s="24">
        <v>100</v>
      </c>
      <c r="X11" s="24">
        <v>100</v>
      </c>
      <c r="Y11" s="33"/>
    </row>
    <row r="12" spans="1:26" x14ac:dyDescent="0.25">
      <c r="A12" s="21"/>
      <c r="B12" s="22" t="s">
        <v>7</v>
      </c>
      <c r="C12" s="23" t="s">
        <v>6</v>
      </c>
      <c r="D12" s="16">
        <f t="shared" si="2"/>
        <v>4256</v>
      </c>
      <c r="E12" s="24"/>
      <c r="F12" s="24">
        <v>224</v>
      </c>
      <c r="G12" s="24">
        <v>224</v>
      </c>
      <c r="H12" s="24">
        <v>224</v>
      </c>
      <c r="I12" s="24">
        <v>224</v>
      </c>
      <c r="J12" s="24">
        <v>224</v>
      </c>
      <c r="K12" s="24">
        <v>224</v>
      </c>
      <c r="L12" s="24">
        <v>224</v>
      </c>
      <c r="M12" s="24">
        <v>224</v>
      </c>
      <c r="N12" s="24">
        <v>224</v>
      </c>
      <c r="O12" s="24">
        <v>224</v>
      </c>
      <c r="P12" s="24">
        <v>224</v>
      </c>
      <c r="Q12" s="24">
        <v>224</v>
      </c>
      <c r="R12" s="24">
        <v>224</v>
      </c>
      <c r="S12" s="24">
        <v>224</v>
      </c>
      <c r="T12" s="24">
        <v>224</v>
      </c>
      <c r="U12" s="24">
        <v>224</v>
      </c>
      <c r="V12" s="24">
        <v>224</v>
      </c>
      <c r="W12" s="24">
        <v>224</v>
      </c>
      <c r="X12" s="24">
        <v>224</v>
      </c>
      <c r="Y12" s="33"/>
    </row>
    <row r="13" spans="1:26" x14ac:dyDescent="0.25">
      <c r="A13" s="21">
        <v>43965</v>
      </c>
      <c r="B13" s="22" t="s">
        <v>3</v>
      </c>
      <c r="C13" s="25" t="s">
        <v>2</v>
      </c>
      <c r="D13" s="16">
        <f t="shared" si="2"/>
        <v>3420</v>
      </c>
      <c r="E13" s="24"/>
      <c r="F13" s="24">
        <v>180</v>
      </c>
      <c r="G13" s="24">
        <v>180</v>
      </c>
      <c r="H13" s="24">
        <v>180</v>
      </c>
      <c r="I13" s="24">
        <v>180</v>
      </c>
      <c r="J13" s="24">
        <v>180</v>
      </c>
      <c r="K13" s="24">
        <v>180</v>
      </c>
      <c r="L13" s="24">
        <v>180</v>
      </c>
      <c r="M13" s="24">
        <v>180</v>
      </c>
      <c r="N13" s="24">
        <v>180</v>
      </c>
      <c r="O13" s="24">
        <v>180</v>
      </c>
      <c r="P13" s="24">
        <v>180</v>
      </c>
      <c r="Q13" s="24">
        <v>180</v>
      </c>
      <c r="R13" s="24">
        <v>180</v>
      </c>
      <c r="S13" s="24">
        <v>180</v>
      </c>
      <c r="T13" s="24">
        <v>180</v>
      </c>
      <c r="U13" s="24">
        <v>180</v>
      </c>
      <c r="V13" s="24">
        <v>180</v>
      </c>
      <c r="W13" s="24">
        <v>180</v>
      </c>
      <c r="X13" s="24">
        <v>180</v>
      </c>
      <c r="Y13" s="33"/>
    </row>
    <row r="14" spans="1:26" x14ac:dyDescent="0.25">
      <c r="A14" s="21">
        <v>43979</v>
      </c>
      <c r="B14" s="22" t="s">
        <v>3</v>
      </c>
      <c r="C14" s="25" t="s">
        <v>2</v>
      </c>
      <c r="D14" s="16">
        <f t="shared" si="2"/>
        <v>3420</v>
      </c>
      <c r="E14" s="24"/>
      <c r="F14" s="24">
        <v>180</v>
      </c>
      <c r="G14" s="24">
        <v>180</v>
      </c>
      <c r="H14" s="24">
        <v>180</v>
      </c>
      <c r="I14" s="24">
        <v>180</v>
      </c>
      <c r="J14" s="24">
        <v>180</v>
      </c>
      <c r="K14" s="24">
        <v>180</v>
      </c>
      <c r="L14" s="24">
        <v>180</v>
      </c>
      <c r="M14" s="24">
        <v>180</v>
      </c>
      <c r="N14" s="24">
        <v>180</v>
      </c>
      <c r="O14" s="24">
        <v>180</v>
      </c>
      <c r="P14" s="24">
        <v>180</v>
      </c>
      <c r="Q14" s="24">
        <v>180</v>
      </c>
      <c r="R14" s="24">
        <v>180</v>
      </c>
      <c r="S14" s="24">
        <v>180</v>
      </c>
      <c r="T14" s="24">
        <v>180</v>
      </c>
      <c r="U14" s="24">
        <v>180</v>
      </c>
      <c r="V14" s="24">
        <v>180</v>
      </c>
      <c r="W14" s="24">
        <v>180</v>
      </c>
      <c r="X14" s="24">
        <v>180</v>
      </c>
      <c r="Y14" s="33"/>
    </row>
    <row r="15" spans="1:26" x14ac:dyDescent="0.25">
      <c r="A15" s="21">
        <v>43986</v>
      </c>
      <c r="B15" s="22" t="s">
        <v>3</v>
      </c>
      <c r="C15" s="25" t="s">
        <v>2</v>
      </c>
      <c r="D15" s="16">
        <f t="shared" si="2"/>
        <v>3420</v>
      </c>
      <c r="E15" s="24"/>
      <c r="F15" s="24">
        <v>180</v>
      </c>
      <c r="G15" s="24">
        <v>180</v>
      </c>
      <c r="H15" s="24">
        <v>180</v>
      </c>
      <c r="I15" s="24">
        <v>180</v>
      </c>
      <c r="J15" s="24">
        <v>180</v>
      </c>
      <c r="K15" s="24">
        <v>180</v>
      </c>
      <c r="L15" s="24">
        <v>180</v>
      </c>
      <c r="M15" s="24">
        <v>180</v>
      </c>
      <c r="N15" s="24">
        <v>180</v>
      </c>
      <c r="O15" s="24">
        <v>180</v>
      </c>
      <c r="P15" s="24">
        <v>180</v>
      </c>
      <c r="Q15" s="24">
        <v>180</v>
      </c>
      <c r="R15" s="24">
        <v>180</v>
      </c>
      <c r="S15" s="24">
        <v>180</v>
      </c>
      <c r="T15" s="24">
        <v>180</v>
      </c>
      <c r="U15" s="24">
        <v>180</v>
      </c>
      <c r="V15" s="24">
        <v>180</v>
      </c>
      <c r="W15" s="24">
        <v>180</v>
      </c>
      <c r="X15" s="24">
        <v>180</v>
      </c>
      <c r="Y15" s="33"/>
    </row>
    <row r="16" spans="1:26" x14ac:dyDescent="0.25">
      <c r="A16" s="21">
        <v>44000</v>
      </c>
      <c r="B16" s="22" t="s">
        <v>3</v>
      </c>
      <c r="C16" s="25" t="s">
        <v>2</v>
      </c>
      <c r="D16" s="16">
        <f t="shared" si="2"/>
        <v>3420</v>
      </c>
      <c r="E16" s="24"/>
      <c r="F16" s="24">
        <v>180</v>
      </c>
      <c r="G16" s="24">
        <v>180</v>
      </c>
      <c r="H16" s="24">
        <v>180</v>
      </c>
      <c r="I16" s="24">
        <v>180</v>
      </c>
      <c r="J16" s="24">
        <v>180</v>
      </c>
      <c r="K16" s="24">
        <v>180</v>
      </c>
      <c r="L16" s="24">
        <v>180</v>
      </c>
      <c r="M16" s="24">
        <v>180</v>
      </c>
      <c r="N16" s="24">
        <v>180</v>
      </c>
      <c r="O16" s="24">
        <v>180</v>
      </c>
      <c r="P16" s="24">
        <v>180</v>
      </c>
      <c r="Q16" s="24">
        <v>180</v>
      </c>
      <c r="R16" s="24">
        <v>180</v>
      </c>
      <c r="S16" s="24">
        <v>180</v>
      </c>
      <c r="T16" s="24">
        <v>180</v>
      </c>
      <c r="U16" s="24">
        <v>180</v>
      </c>
      <c r="V16" s="24">
        <v>180</v>
      </c>
      <c r="W16" s="24">
        <v>180</v>
      </c>
      <c r="X16" s="24">
        <v>180</v>
      </c>
      <c r="Y16" s="33"/>
    </row>
    <row r="17" spans="1:25" x14ac:dyDescent="0.25">
      <c r="A17" s="21"/>
      <c r="B17" s="22" t="s">
        <v>66</v>
      </c>
      <c r="C17" s="25" t="s">
        <v>67</v>
      </c>
      <c r="D17" s="16">
        <f t="shared" si="2"/>
        <v>2280</v>
      </c>
      <c r="E17" s="24"/>
      <c r="F17" s="24">
        <v>120</v>
      </c>
      <c r="G17" s="24">
        <v>120</v>
      </c>
      <c r="H17" s="24">
        <v>120</v>
      </c>
      <c r="I17" s="24">
        <v>120</v>
      </c>
      <c r="J17" s="24">
        <v>120</v>
      </c>
      <c r="K17" s="24">
        <v>120</v>
      </c>
      <c r="L17" s="24">
        <v>120</v>
      </c>
      <c r="M17" s="24">
        <v>120</v>
      </c>
      <c r="N17" s="24">
        <v>120</v>
      </c>
      <c r="O17" s="24">
        <v>120</v>
      </c>
      <c r="P17" s="24">
        <v>120</v>
      </c>
      <c r="Q17" s="24">
        <v>120</v>
      </c>
      <c r="R17" s="24">
        <v>120</v>
      </c>
      <c r="S17" s="24">
        <v>120</v>
      </c>
      <c r="T17" s="24">
        <v>120</v>
      </c>
      <c r="U17" s="24">
        <v>120</v>
      </c>
      <c r="V17" s="24">
        <v>120</v>
      </c>
      <c r="W17" s="24">
        <v>120</v>
      </c>
      <c r="X17" s="24">
        <v>120</v>
      </c>
      <c r="Y17" s="33"/>
    </row>
    <row r="18" spans="1:25" x14ac:dyDescent="0.25">
      <c r="A18" s="21">
        <v>44021</v>
      </c>
      <c r="B18" s="25" t="s">
        <v>3</v>
      </c>
      <c r="C18" s="19" t="s">
        <v>59</v>
      </c>
      <c r="D18" s="16">
        <f t="shared" si="2"/>
        <v>0</v>
      </c>
      <c r="E18" s="24"/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33"/>
    </row>
    <row r="19" spans="1:25" x14ac:dyDescent="0.25">
      <c r="A19" s="21"/>
      <c r="B19" s="25" t="s">
        <v>31</v>
      </c>
      <c r="C19" s="19" t="s">
        <v>62</v>
      </c>
      <c r="D19" s="16">
        <f t="shared" si="2"/>
        <v>0</v>
      </c>
      <c r="E19" s="24"/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33"/>
    </row>
    <row r="20" spans="1:25" x14ac:dyDescent="0.25">
      <c r="A20" s="21">
        <v>44025</v>
      </c>
      <c r="B20" s="25" t="s">
        <v>3</v>
      </c>
      <c r="C20" s="19" t="s">
        <v>60</v>
      </c>
      <c r="D20" s="16">
        <f t="shared" si="2"/>
        <v>0</v>
      </c>
      <c r="E20" s="24"/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33"/>
    </row>
    <row r="21" spans="1:25" x14ac:dyDescent="0.25">
      <c r="A21" s="21"/>
      <c r="B21" s="25" t="s">
        <v>32</v>
      </c>
      <c r="C21" s="19" t="s">
        <v>61</v>
      </c>
      <c r="D21" s="16">
        <f t="shared" si="2"/>
        <v>0</v>
      </c>
      <c r="E21" s="24"/>
      <c r="F21" s="24">
        <v>0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33"/>
    </row>
    <row r="22" spans="1:25" x14ac:dyDescent="0.25">
      <c r="A22" s="26"/>
      <c r="B22" s="25" t="s">
        <v>7</v>
      </c>
      <c r="C22" s="25" t="s">
        <v>34</v>
      </c>
      <c r="D22" s="16">
        <f t="shared" si="2"/>
        <v>1900</v>
      </c>
      <c r="E22" s="24"/>
      <c r="F22" s="24">
        <v>100</v>
      </c>
      <c r="G22" s="24">
        <v>100</v>
      </c>
      <c r="H22" s="24">
        <v>100</v>
      </c>
      <c r="I22" s="24">
        <v>100</v>
      </c>
      <c r="J22" s="24">
        <v>100</v>
      </c>
      <c r="K22" s="24">
        <v>100</v>
      </c>
      <c r="L22" s="24">
        <v>100</v>
      </c>
      <c r="M22" s="24">
        <v>100</v>
      </c>
      <c r="N22" s="24">
        <v>100</v>
      </c>
      <c r="O22" s="24">
        <v>100</v>
      </c>
      <c r="P22" s="24">
        <v>100</v>
      </c>
      <c r="Q22" s="24">
        <v>100</v>
      </c>
      <c r="R22" s="24">
        <v>100</v>
      </c>
      <c r="S22" s="24">
        <v>100</v>
      </c>
      <c r="T22" s="24">
        <v>100</v>
      </c>
      <c r="U22" s="24">
        <v>100</v>
      </c>
      <c r="V22" s="24">
        <v>100</v>
      </c>
      <c r="W22" s="24">
        <v>100</v>
      </c>
      <c r="X22" s="24">
        <v>100</v>
      </c>
      <c r="Y22" s="33"/>
    </row>
    <row r="23" spans="1:25" x14ac:dyDescent="0.25">
      <c r="A23" s="26"/>
      <c r="B23" s="25"/>
      <c r="C23" s="25" t="s">
        <v>36</v>
      </c>
      <c r="D23" s="16">
        <f t="shared" si="2"/>
        <v>1900</v>
      </c>
      <c r="E23" s="24"/>
      <c r="F23" s="24">
        <v>100</v>
      </c>
      <c r="G23" s="24">
        <v>100</v>
      </c>
      <c r="H23" s="24">
        <v>100</v>
      </c>
      <c r="I23" s="24">
        <v>100</v>
      </c>
      <c r="J23" s="24">
        <v>100</v>
      </c>
      <c r="K23" s="24">
        <v>100</v>
      </c>
      <c r="L23" s="24">
        <v>100</v>
      </c>
      <c r="M23" s="24">
        <v>100</v>
      </c>
      <c r="N23" s="24">
        <v>100</v>
      </c>
      <c r="O23" s="24">
        <v>100</v>
      </c>
      <c r="P23" s="24">
        <v>100</v>
      </c>
      <c r="Q23" s="24">
        <v>100</v>
      </c>
      <c r="R23" s="24">
        <v>100</v>
      </c>
      <c r="S23" s="24">
        <v>100</v>
      </c>
      <c r="T23" s="24">
        <v>100</v>
      </c>
      <c r="U23" s="24">
        <v>100</v>
      </c>
      <c r="V23" s="24">
        <v>100</v>
      </c>
      <c r="W23" s="24">
        <v>100</v>
      </c>
      <c r="X23" s="24">
        <v>100</v>
      </c>
      <c r="Y23" s="33"/>
    </row>
    <row r="24" spans="1:25" x14ac:dyDescent="0.25">
      <c r="A24" s="18"/>
      <c r="B24" s="17" t="s">
        <v>10</v>
      </c>
      <c r="C24" s="17"/>
      <c r="D24" s="16">
        <f t="shared" si="2"/>
        <v>29336</v>
      </c>
      <c r="E24" s="16">
        <f>SUM(E10:E23)</f>
        <v>0</v>
      </c>
      <c r="F24" s="16">
        <f>SUM(F10:F23)</f>
        <v>1544</v>
      </c>
      <c r="G24" s="16">
        <f t="shared" ref="G24:X24" si="3">SUM(G10:G23)</f>
        <v>1544</v>
      </c>
      <c r="H24" s="16">
        <f t="shared" si="3"/>
        <v>1544</v>
      </c>
      <c r="I24" s="16">
        <f t="shared" si="3"/>
        <v>1544</v>
      </c>
      <c r="J24" s="16">
        <f t="shared" si="3"/>
        <v>1544</v>
      </c>
      <c r="K24" s="16">
        <f t="shared" si="3"/>
        <v>1544</v>
      </c>
      <c r="L24" s="16">
        <f t="shared" si="3"/>
        <v>1544</v>
      </c>
      <c r="M24" s="16">
        <f t="shared" si="3"/>
        <v>1544</v>
      </c>
      <c r="N24" s="16">
        <f t="shared" si="3"/>
        <v>1544</v>
      </c>
      <c r="O24" s="16">
        <f t="shared" si="3"/>
        <v>1544</v>
      </c>
      <c r="P24" s="16">
        <f t="shared" si="3"/>
        <v>1544</v>
      </c>
      <c r="Q24" s="16">
        <f t="shared" si="3"/>
        <v>1544</v>
      </c>
      <c r="R24" s="16">
        <f t="shared" si="3"/>
        <v>1544</v>
      </c>
      <c r="S24" s="16">
        <f t="shared" si="3"/>
        <v>1544</v>
      </c>
      <c r="T24" s="16">
        <f t="shared" si="3"/>
        <v>1544</v>
      </c>
      <c r="U24" s="16">
        <f t="shared" si="3"/>
        <v>1544</v>
      </c>
      <c r="V24" s="16">
        <f t="shared" si="3"/>
        <v>1544</v>
      </c>
      <c r="W24" s="16">
        <f t="shared" si="3"/>
        <v>1544</v>
      </c>
      <c r="X24" s="16">
        <f t="shared" si="3"/>
        <v>1544</v>
      </c>
      <c r="Y24" s="17"/>
    </row>
    <row r="25" spans="1:25" x14ac:dyDescent="0.25">
      <c r="A25" s="1"/>
      <c r="D25" s="16">
        <f t="shared" si="0"/>
        <v>0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5" x14ac:dyDescent="0.25">
      <c r="A26" s="4"/>
      <c r="B26" s="5" t="s">
        <v>8</v>
      </c>
      <c r="C26" s="5"/>
      <c r="D26" s="16">
        <f>SUM(E26:X26)</f>
        <v>9147</v>
      </c>
      <c r="E26" s="9">
        <f>E7+E9-E24</f>
        <v>4220</v>
      </c>
      <c r="F26" s="9">
        <f>F7+F9-F24</f>
        <v>253</v>
      </c>
      <c r="G26" s="9">
        <f t="shared" ref="G26:X26" si="4">G7+G9-G24</f>
        <v>253</v>
      </c>
      <c r="H26" s="9">
        <f t="shared" si="4"/>
        <v>253</v>
      </c>
      <c r="I26" s="9">
        <f t="shared" si="4"/>
        <v>253</v>
      </c>
      <c r="J26" s="9">
        <f t="shared" si="4"/>
        <v>253</v>
      </c>
      <c r="K26" s="9">
        <f t="shared" si="4"/>
        <v>253</v>
      </c>
      <c r="L26" s="9">
        <f t="shared" si="4"/>
        <v>253</v>
      </c>
      <c r="M26" s="9">
        <f t="shared" si="4"/>
        <v>253</v>
      </c>
      <c r="N26" s="9">
        <f t="shared" si="4"/>
        <v>253</v>
      </c>
      <c r="O26" s="9">
        <f t="shared" si="4"/>
        <v>253</v>
      </c>
      <c r="P26" s="9">
        <f t="shared" si="4"/>
        <v>253</v>
      </c>
      <c r="Q26" s="9">
        <f t="shared" si="4"/>
        <v>253</v>
      </c>
      <c r="R26" s="9">
        <f t="shared" si="4"/>
        <v>253</v>
      </c>
      <c r="S26" s="9">
        <f t="shared" si="4"/>
        <v>253</v>
      </c>
      <c r="T26" s="9">
        <f t="shared" si="4"/>
        <v>253</v>
      </c>
      <c r="U26" s="9">
        <f t="shared" si="4"/>
        <v>253</v>
      </c>
      <c r="V26" s="9">
        <f t="shared" si="4"/>
        <v>253</v>
      </c>
      <c r="W26" s="9">
        <f t="shared" si="4"/>
        <v>373</v>
      </c>
      <c r="X26" s="9">
        <f t="shared" si="4"/>
        <v>253</v>
      </c>
      <c r="Y26" s="5"/>
    </row>
  </sheetData>
  <mergeCells count="2">
    <mergeCell ref="A1:A2"/>
    <mergeCell ref="Y1:Y2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實際</vt:lpstr>
      <vt:lpstr>預估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CGLIN</dc:creator>
  <cp:lastModifiedBy>USER</cp:lastModifiedBy>
  <cp:lastPrinted>2018-03-04T13:13:58Z</cp:lastPrinted>
  <dcterms:created xsi:type="dcterms:W3CDTF">2018-03-03T05:37:13Z</dcterms:created>
  <dcterms:modified xsi:type="dcterms:W3CDTF">2020-03-04T00:50:50Z</dcterms:modified>
</cp:coreProperties>
</file>