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081\班級雜事\"/>
    </mc:Choice>
  </mc:AlternateContent>
  <bookViews>
    <workbookView xWindow="0" yWindow="0" windowWidth="19200" windowHeight="6885"/>
  </bookViews>
  <sheets>
    <sheet name="實際" sheetId="2" r:id="rId1"/>
    <sheet name="預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E25" i="2"/>
  <c r="D10" i="2" l="1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R7" i="2"/>
  <c r="S7" i="2"/>
  <c r="T7" i="2"/>
  <c r="U7" i="2"/>
  <c r="V7" i="2"/>
  <c r="W7" i="2"/>
  <c r="X7" i="2"/>
  <c r="X27" i="2" l="1"/>
  <c r="W27" i="2"/>
  <c r="S27" i="2"/>
  <c r="V27" i="2"/>
  <c r="G25" i="3" l="1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F23" i="3"/>
  <c r="D11" i="3"/>
  <c r="D12" i="3"/>
  <c r="D13" i="3"/>
  <c r="D14" i="3"/>
  <c r="D15" i="3"/>
  <c r="D16" i="3"/>
  <c r="D17" i="3"/>
  <c r="D18" i="3"/>
  <c r="D19" i="3"/>
  <c r="D20" i="3"/>
  <c r="D21" i="3"/>
  <c r="F25" i="3"/>
  <c r="E23" i="3"/>
  <c r="E25" i="3" s="1"/>
  <c r="D10" i="3"/>
  <c r="U9" i="3"/>
  <c r="T9" i="3"/>
  <c r="R9" i="3"/>
  <c r="Q9" i="3"/>
  <c r="P9" i="3"/>
  <c r="O9" i="3"/>
  <c r="N9" i="3"/>
  <c r="M9" i="3"/>
  <c r="L9" i="3"/>
  <c r="K9" i="3"/>
  <c r="J9" i="3"/>
  <c r="I9" i="3"/>
  <c r="H9" i="3"/>
  <c r="E9" i="3" s="1"/>
  <c r="G9" i="3"/>
  <c r="F9" i="3"/>
  <c r="U7" i="3"/>
  <c r="T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6" i="3"/>
  <c r="D5" i="3"/>
  <c r="D5" i="2"/>
  <c r="D23" i="3" l="1"/>
  <c r="D25" i="3" s="1"/>
  <c r="U9" i="2" l="1"/>
  <c r="T9" i="2"/>
  <c r="R9" i="2"/>
  <c r="Q9" i="2"/>
  <c r="P9" i="2"/>
  <c r="O9" i="2"/>
  <c r="N9" i="2"/>
  <c r="M9" i="2"/>
  <c r="L9" i="2"/>
  <c r="K9" i="2"/>
  <c r="J9" i="2"/>
  <c r="I9" i="2"/>
  <c r="H9" i="2"/>
  <c r="G9" i="2"/>
  <c r="F9" i="2"/>
  <c r="D6" i="2"/>
  <c r="U27" i="2"/>
  <c r="T27" i="2"/>
  <c r="N7" i="2"/>
  <c r="M7" i="2"/>
  <c r="L7" i="2"/>
  <c r="K7" i="2"/>
  <c r="F7" i="2"/>
  <c r="E7" i="2"/>
  <c r="Q7" i="2"/>
  <c r="P7" i="2"/>
  <c r="O7" i="2"/>
  <c r="J7" i="2"/>
  <c r="I7" i="2"/>
  <c r="H7" i="2"/>
  <c r="D25" i="2" l="1"/>
  <c r="E27" i="2"/>
  <c r="N27" i="2"/>
  <c r="P27" i="2"/>
  <c r="E9" i="2"/>
  <c r="H27" i="2"/>
  <c r="Q27" i="2"/>
  <c r="I27" i="2"/>
  <c r="L27" i="2"/>
  <c r="O27" i="2"/>
  <c r="M27" i="2"/>
  <c r="D7" i="2"/>
  <c r="R27" i="2"/>
  <c r="F27" i="2"/>
  <c r="J27" i="2"/>
  <c r="K27" i="2"/>
  <c r="G7" i="2"/>
  <c r="G27" i="2" s="1"/>
  <c r="D27" i="2" l="1"/>
</calcChain>
</file>

<file path=xl/comments1.xml><?xml version="1.0" encoding="utf-8"?>
<comments xmlns="http://schemas.openxmlformats.org/spreadsheetml/2006/main">
  <authors>
    <author>CGLIN</author>
  </authors>
  <commentList>
    <comment ref="E1" authorId="0" shapeId="0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comments2.xml><?xml version="1.0" encoding="utf-8"?>
<comments xmlns="http://schemas.openxmlformats.org/spreadsheetml/2006/main">
  <authors>
    <author>CGLIN</author>
  </authors>
  <commentList>
    <comment ref="E1" authorId="0" shapeId="0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<sst xmlns="http://schemas.openxmlformats.org/spreadsheetml/2006/main" count="139" uniqueCount="69">
  <si>
    <t>姓名</t>
    <phoneticPr fontId="2" type="noConversion"/>
  </si>
  <si>
    <t>日期</t>
    <phoneticPr fontId="2" type="noConversion"/>
  </si>
  <si>
    <t>YMCA</t>
    <phoneticPr fontId="2" type="noConversion"/>
  </si>
  <si>
    <t>校外教學</t>
    <phoneticPr fontId="2" type="noConversion"/>
  </si>
  <si>
    <t>細目</t>
    <phoneticPr fontId="2" type="noConversion"/>
  </si>
  <si>
    <t>班費繳交</t>
    <phoneticPr fontId="2" type="noConversion"/>
  </si>
  <si>
    <t>簿本費</t>
    <phoneticPr fontId="2" type="noConversion"/>
  </si>
  <si>
    <t>教學耗材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</si>
  <si>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</si>
  <si>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</si>
  <si>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</si>
  <si>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</si>
  <si>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</si>
  <si>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</si>
  <si>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</si>
  <si>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0</t>
    <phoneticPr fontId="2" type="noConversion"/>
  </si>
  <si>
    <t>備註</t>
    <phoneticPr fontId="2" type="noConversion"/>
  </si>
  <si>
    <t>合計</t>
    <phoneticPr fontId="2" type="noConversion"/>
  </si>
  <si>
    <t>上學期收支短絀</t>
    <phoneticPr fontId="2" type="noConversion"/>
  </si>
  <si>
    <t>五甲(註)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</si>
  <si>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</si>
  <si>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</si>
  <si>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</si>
  <si>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</si>
  <si>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</si>
  <si>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</si>
  <si>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</si>
  <si>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游泳課補助款</t>
    <phoneticPr fontId="2" type="noConversion"/>
  </si>
  <si>
    <t>校外教學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</si>
  <si>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</si>
  <si>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</si>
  <si>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翡翠水庫</t>
    <phoneticPr fontId="2" type="noConversion"/>
  </si>
  <si>
    <t>英語情境中心</t>
    <phoneticPr fontId="2" type="noConversion"/>
  </si>
  <si>
    <t>情境中心車資</t>
    <phoneticPr fontId="2" type="noConversion"/>
  </si>
  <si>
    <t>車資</t>
    <phoneticPr fontId="2" type="noConversion"/>
  </si>
  <si>
    <t>鶯歌車資</t>
    <phoneticPr fontId="2" type="noConversion"/>
  </si>
  <si>
    <t>鶯歌陶博館</t>
    <phoneticPr fontId="2" type="noConversion"/>
  </si>
  <si>
    <t>車資</t>
    <phoneticPr fontId="2" type="noConversion"/>
  </si>
  <si>
    <t>車資</t>
    <phoneticPr fontId="2" type="noConversion"/>
  </si>
  <si>
    <t>水庫車資</t>
    <phoneticPr fontId="2" type="noConversion"/>
  </si>
  <si>
    <t>教學耗材</t>
    <phoneticPr fontId="2" type="noConversion"/>
  </si>
  <si>
    <t>影印費</t>
    <phoneticPr fontId="2" type="noConversion"/>
  </si>
  <si>
    <t>108年</t>
    <phoneticPr fontId="2" type="noConversion"/>
  </si>
  <si>
    <t>雜資</t>
    <phoneticPr fontId="2" type="noConversion"/>
  </si>
  <si>
    <t>潘子玄</t>
    <phoneticPr fontId="2" type="noConversion"/>
  </si>
  <si>
    <t>蘇品瑄</t>
    <phoneticPr fontId="2" type="noConversion"/>
  </si>
  <si>
    <t>洪瑞恩</t>
    <phoneticPr fontId="2" type="noConversion"/>
  </si>
  <si>
    <t>蔡星樂</t>
    <phoneticPr fontId="2" type="noConversion"/>
  </si>
  <si>
    <t>吳瑋哲</t>
    <phoneticPr fontId="2" type="noConversion"/>
  </si>
  <si>
    <t>宋奕廷</t>
    <phoneticPr fontId="2" type="noConversion"/>
  </si>
  <si>
    <t>白少泓</t>
    <phoneticPr fontId="2" type="noConversion"/>
  </si>
  <si>
    <t>李秉澔</t>
    <phoneticPr fontId="2" type="noConversion"/>
  </si>
  <si>
    <t>姜百宣</t>
    <phoneticPr fontId="2" type="noConversion"/>
  </si>
  <si>
    <t>吳叡亞</t>
    <phoneticPr fontId="2" type="noConversion"/>
  </si>
  <si>
    <t>陳品安</t>
    <phoneticPr fontId="2" type="noConversion"/>
  </si>
  <si>
    <t>孫巧芸</t>
    <phoneticPr fontId="2" type="noConversion"/>
  </si>
  <si>
    <t>許鍶沛</t>
    <phoneticPr fontId="2" type="noConversion"/>
  </si>
  <si>
    <t>曹右昀</t>
    <phoneticPr fontId="2" type="noConversion"/>
  </si>
  <si>
    <t>王絡琳</t>
    <phoneticPr fontId="2" type="noConversion"/>
  </si>
  <si>
    <t>佐佐木</t>
    <phoneticPr fontId="2" type="noConversion"/>
  </si>
  <si>
    <t>林沂蓁</t>
    <phoneticPr fontId="2" type="noConversion"/>
  </si>
  <si>
    <t>黃韻安</t>
    <phoneticPr fontId="2" type="noConversion"/>
  </si>
  <si>
    <t>徐郁晴</t>
    <phoneticPr fontId="2" type="noConversion"/>
  </si>
  <si>
    <t>10月2日</t>
    <phoneticPr fontId="2" type="noConversion"/>
  </si>
  <si>
    <t>中文書局簿本</t>
    <phoneticPr fontId="2" type="noConversion"/>
  </si>
  <si>
    <t>差額</t>
    <phoneticPr fontId="2" type="noConversion"/>
  </si>
  <si>
    <t>PIZZA</t>
    <phoneticPr fontId="2" type="noConversion"/>
  </si>
  <si>
    <t>班級活動</t>
    <phoneticPr fontId="2" type="noConversion"/>
  </si>
  <si>
    <t>筆友明信片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</si>
</sst>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41" fontId="0" fillId="8" borderId="1" xfId="1" applyNumberFormat="1" applyFont="1" applyFill="1" applyBorder="1" applyAlignment="1">
      <alignment horizontal="right" vertical="center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7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7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41" fontId="0" fillId="7" borderId="0" xfId="0" quotePrefix="1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8"/>
  <sheetViews>
    <sheetView tabSelected="1" topLeftCell="A7" workbookViewId="0">
      <selection activeCell="F29" sqref="F29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10.875" style="7" bestFit="1" customWidth="1"/>
    <col min="5" max="5" width="8.25" style="7" customWidth="1"/>
    <col min="6" max="6" width="8.625" style="7" customWidth="1"/>
    <col min="7" max="24" width="8.25" style="7" customWidth="1"/>
    <col min="25" max="25" width="45" bestFit="1" customWidth="1"/>
  </cols>
  <sheetData>
    <row r="1" spans="1:25" s="1" customFormat="1" x14ac:dyDescent="0.25">
      <c r="A1" s="47" t="s">
        <v>42</v>
      </c>
      <c r="B1" s="2" t="s">
        <v>0</v>
      </c>
      <c r="C1" s="2"/>
      <c r="D1" s="2"/>
      <c r="E1" s="8" t="s">
        <v>19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6" t="s">
        <v>16</v>
      </c>
    </row>
    <row r="2" spans="1:25" s="1" customFormat="1" x14ac:dyDescent="0.25">
      <c r="A2" s="47"/>
      <c r="B2" s="2" t="s">
        <v>14</v>
      </c>
      <c r="C2" s="2"/>
      <c r="D2" s="2"/>
      <c r="E2" s="31" t="s">
        <v>65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46"/>
    </row>
    <row r="3" spans="1:25" s="1" customFormat="1" x14ac:dyDescent="0.25">
      <c r="A3" s="35" t="s">
        <v>1</v>
      </c>
      <c r="B3" s="35" t="s">
        <v>11</v>
      </c>
      <c r="C3" s="35" t="s">
        <v>4</v>
      </c>
      <c r="D3" s="38" t="s">
        <v>29</v>
      </c>
      <c r="E3" s="39"/>
      <c r="F3" s="39" t="s">
        <v>44</v>
      </c>
      <c r="G3" s="39" t="s">
        <v>45</v>
      </c>
      <c r="H3" s="39" t="s">
        <v>46</v>
      </c>
      <c r="I3" s="39" t="s">
        <v>47</v>
      </c>
      <c r="J3" s="39" t="s">
        <v>48</v>
      </c>
      <c r="K3" s="39" t="s">
        <v>49</v>
      </c>
      <c r="L3" s="39" t="s">
        <v>50</v>
      </c>
      <c r="M3" s="39" t="s">
        <v>51</v>
      </c>
      <c r="N3" s="39" t="s">
        <v>52</v>
      </c>
      <c r="O3" s="39" t="s">
        <v>55</v>
      </c>
      <c r="P3" s="39" t="s">
        <v>53</v>
      </c>
      <c r="Q3" s="39" t="s">
        <v>56</v>
      </c>
      <c r="R3" s="39" t="s">
        <v>58</v>
      </c>
      <c r="S3" s="39" t="s">
        <v>57</v>
      </c>
      <c r="T3" s="39" t="s">
        <v>54</v>
      </c>
      <c r="U3" s="39" t="s">
        <v>59</v>
      </c>
      <c r="V3" s="39" t="s">
        <v>60</v>
      </c>
      <c r="W3" s="45" t="s">
        <v>61</v>
      </c>
      <c r="X3" s="39" t="s">
        <v>62</v>
      </c>
      <c r="Y3" s="35"/>
    </row>
    <row r="4" spans="1:25" s="1" customFormat="1" x14ac:dyDescent="0.25">
      <c r="A4" s="11">
        <v>43717</v>
      </c>
      <c r="B4" s="12" t="s">
        <v>5</v>
      </c>
      <c r="C4" s="13"/>
      <c r="D4" s="16">
        <f>SUM(F4:X4)</f>
        <v>47500</v>
      </c>
      <c r="E4" s="14">
        <v>0</v>
      </c>
      <c r="F4" s="14">
        <v>2500</v>
      </c>
      <c r="G4" s="14">
        <v>2500</v>
      </c>
      <c r="H4" s="14">
        <v>2500</v>
      </c>
      <c r="I4" s="14">
        <v>2500</v>
      </c>
      <c r="J4" s="14">
        <v>2500</v>
      </c>
      <c r="K4" s="14">
        <v>2500</v>
      </c>
      <c r="L4" s="14">
        <v>2500</v>
      </c>
      <c r="M4" s="14">
        <v>2500</v>
      </c>
      <c r="N4" s="14">
        <v>2500</v>
      </c>
      <c r="O4" s="14">
        <v>2500</v>
      </c>
      <c r="P4" s="14">
        <v>2500</v>
      </c>
      <c r="Q4" s="14">
        <v>2500</v>
      </c>
      <c r="R4" s="14">
        <v>2500</v>
      </c>
      <c r="S4" s="14">
        <v>2500</v>
      </c>
      <c r="T4" s="14">
        <v>2500</v>
      </c>
      <c r="U4" s="14">
        <v>2500</v>
      </c>
      <c r="V4" s="14">
        <v>2500</v>
      </c>
      <c r="W4" s="14">
        <v>2500</v>
      </c>
      <c r="X4" s="14">
        <v>2500</v>
      </c>
      <c r="Y4" s="32"/>
    </row>
    <row r="5" spans="1:25" s="1" customFormat="1" x14ac:dyDescent="0.25">
      <c r="A5" s="11"/>
      <c r="B5" s="12" t="s">
        <v>28</v>
      </c>
      <c r="C5" s="15" t="s">
        <v>27</v>
      </c>
      <c r="D5" s="16">
        <f>SUM(E5:U5)</f>
        <v>4313</v>
      </c>
      <c r="E5" s="14">
        <v>4313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</row>
    <row r="6" spans="1:25" s="1" customFormat="1" x14ac:dyDescent="0.25">
      <c r="A6" s="11"/>
      <c r="B6" s="12"/>
      <c r="C6" s="13"/>
      <c r="D6" s="16">
        <f>SUM(E6:U6)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2"/>
    </row>
    <row r="7" spans="1:25" s="1" customFormat="1" x14ac:dyDescent="0.25">
      <c r="A7" s="41"/>
      <c r="B7" s="42" t="s">
        <v>9</v>
      </c>
      <c r="C7" s="41"/>
      <c r="D7" s="36">
        <f t="shared" ref="D7:X7" si="0">SUM(D4:D6)</f>
        <v>51813</v>
      </c>
      <c r="E7" s="36">
        <f t="shared" si="0"/>
        <v>4313</v>
      </c>
      <c r="F7" s="36">
        <f t="shared" si="0"/>
        <v>2500</v>
      </c>
      <c r="G7" s="36">
        <f t="shared" si="0"/>
        <v>2500</v>
      </c>
      <c r="H7" s="36">
        <f t="shared" si="0"/>
        <v>2500</v>
      </c>
      <c r="I7" s="36">
        <f t="shared" si="0"/>
        <v>2500</v>
      </c>
      <c r="J7" s="36">
        <f t="shared" si="0"/>
        <v>2500</v>
      </c>
      <c r="K7" s="36">
        <f t="shared" si="0"/>
        <v>2500</v>
      </c>
      <c r="L7" s="36">
        <f t="shared" si="0"/>
        <v>2500</v>
      </c>
      <c r="M7" s="36">
        <f t="shared" si="0"/>
        <v>2500</v>
      </c>
      <c r="N7" s="36">
        <f t="shared" si="0"/>
        <v>2500</v>
      </c>
      <c r="O7" s="36">
        <f t="shared" si="0"/>
        <v>2500</v>
      </c>
      <c r="P7" s="36">
        <f t="shared" si="0"/>
        <v>2500</v>
      </c>
      <c r="Q7" s="36">
        <f t="shared" si="0"/>
        <v>2500</v>
      </c>
      <c r="R7" s="36">
        <f t="shared" si="0"/>
        <v>2500</v>
      </c>
      <c r="S7" s="36">
        <f t="shared" si="0"/>
        <v>2500</v>
      </c>
      <c r="T7" s="36">
        <f t="shared" si="0"/>
        <v>2500</v>
      </c>
      <c r="U7" s="36">
        <f t="shared" si="0"/>
        <v>2500</v>
      </c>
      <c r="V7" s="36">
        <f t="shared" si="0"/>
        <v>2500</v>
      </c>
      <c r="W7" s="36">
        <f t="shared" si="0"/>
        <v>2500</v>
      </c>
      <c r="X7" s="36">
        <f t="shared" si="0"/>
        <v>2500</v>
      </c>
      <c r="Y7" s="41"/>
    </row>
    <row r="8" spans="1:25" s="3" customFormat="1" x14ac:dyDescent="0.25">
      <c r="A8" s="34"/>
      <c r="B8" s="35" t="s">
        <v>12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5"/>
    </row>
    <row r="9" spans="1:25" s="40" customFormat="1" x14ac:dyDescent="0.25">
      <c r="A9" s="27"/>
      <c r="B9" s="28" t="s">
        <v>18</v>
      </c>
      <c r="C9" s="29"/>
      <c r="D9" s="16">
        <v>0</v>
      </c>
      <c r="E9" s="30">
        <f>D9-SUM(F9:U9)</f>
        <v>0</v>
      </c>
      <c r="F9" s="43">
        <f>ROUNDUP($D9/15,0)</f>
        <v>0</v>
      </c>
      <c r="G9" s="43">
        <f t="shared" ref="G9:U9" si="1">ROUNDUP($D9/15,0)</f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1"/>
        <v>0</v>
      </c>
      <c r="L9" s="43">
        <f t="shared" si="1"/>
        <v>0</v>
      </c>
      <c r="M9" s="43">
        <f t="shared" si="1"/>
        <v>0</v>
      </c>
      <c r="N9" s="43">
        <f t="shared" si="1"/>
        <v>0</v>
      </c>
      <c r="O9" s="43">
        <f t="shared" si="1"/>
        <v>0</v>
      </c>
      <c r="P9" s="43">
        <f t="shared" si="1"/>
        <v>0</v>
      </c>
      <c r="Q9" s="43">
        <f t="shared" si="1"/>
        <v>0</v>
      </c>
      <c r="R9" s="43">
        <f t="shared" si="1"/>
        <v>0</v>
      </c>
      <c r="S9" s="43"/>
      <c r="T9" s="43">
        <f t="shared" si="1"/>
        <v>0</v>
      </c>
      <c r="U9" s="43">
        <f t="shared" si="1"/>
        <v>0</v>
      </c>
      <c r="V9" s="43"/>
      <c r="W9" s="43"/>
      <c r="X9" s="43"/>
      <c r="Y9" s="29"/>
    </row>
    <row r="10" spans="1:25" x14ac:dyDescent="0.25">
      <c r="A10" s="21">
        <v>43727</v>
      </c>
      <c r="B10" s="22" t="s">
        <v>3</v>
      </c>
      <c r="C10" s="25" t="s">
        <v>2</v>
      </c>
      <c r="D10" s="16">
        <f t="shared" ref="D10:D19" si="2">SUM(E10:X10)</f>
        <v>3420</v>
      </c>
      <c r="E10" s="24"/>
      <c r="F10" s="24">
        <v>180</v>
      </c>
      <c r="G10" s="24">
        <v>180</v>
      </c>
      <c r="H10" s="24">
        <v>180</v>
      </c>
      <c r="I10" s="24">
        <v>180</v>
      </c>
      <c r="J10" s="24">
        <v>180</v>
      </c>
      <c r="K10" s="24">
        <v>180</v>
      </c>
      <c r="L10" s="24">
        <v>180</v>
      </c>
      <c r="M10" s="24">
        <v>180</v>
      </c>
      <c r="N10" s="24">
        <v>180</v>
      </c>
      <c r="O10" s="24">
        <v>180</v>
      </c>
      <c r="P10" s="24">
        <v>180</v>
      </c>
      <c r="Q10" s="24">
        <v>180</v>
      </c>
      <c r="R10" s="24">
        <v>180</v>
      </c>
      <c r="S10" s="24">
        <v>180</v>
      </c>
      <c r="T10" s="24">
        <v>180</v>
      </c>
      <c r="U10" s="24">
        <v>180</v>
      </c>
      <c r="V10" s="24">
        <v>180</v>
      </c>
      <c r="W10" s="24">
        <v>180</v>
      </c>
      <c r="X10" s="24">
        <v>180</v>
      </c>
      <c r="Y10" s="33"/>
    </row>
    <row r="11" spans="1:25" x14ac:dyDescent="0.25">
      <c r="A11" s="21">
        <v>43734</v>
      </c>
      <c r="B11" s="22" t="s">
        <v>3</v>
      </c>
      <c r="C11" s="25" t="s">
        <v>31</v>
      </c>
      <c r="D11" s="16">
        <f t="shared" si="2"/>
        <v>0</v>
      </c>
      <c r="E11" s="24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33"/>
    </row>
    <row r="12" spans="1:25" x14ac:dyDescent="0.25">
      <c r="A12" s="21"/>
      <c r="B12" s="22" t="s">
        <v>38</v>
      </c>
      <c r="C12" s="25" t="s">
        <v>39</v>
      </c>
      <c r="D12" s="16">
        <f t="shared" si="2"/>
        <v>0</v>
      </c>
      <c r="E12" s="24"/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33"/>
    </row>
    <row r="13" spans="1:25" x14ac:dyDescent="0.25">
      <c r="A13" s="21" t="s">
        <v>63</v>
      </c>
      <c r="B13" s="22" t="s">
        <v>7</v>
      </c>
      <c r="C13" s="25" t="s">
        <v>64</v>
      </c>
      <c r="D13" s="16">
        <f t="shared" si="2"/>
        <v>6973</v>
      </c>
      <c r="E13" s="24"/>
      <c r="F13" s="24">
        <v>367</v>
      </c>
      <c r="G13" s="24">
        <v>367</v>
      </c>
      <c r="H13" s="24">
        <v>367</v>
      </c>
      <c r="I13" s="24">
        <v>367</v>
      </c>
      <c r="J13" s="24">
        <v>367</v>
      </c>
      <c r="K13" s="24">
        <v>367</v>
      </c>
      <c r="L13" s="24">
        <v>367</v>
      </c>
      <c r="M13" s="24">
        <v>367</v>
      </c>
      <c r="N13" s="24">
        <v>367</v>
      </c>
      <c r="O13" s="24">
        <v>367</v>
      </c>
      <c r="P13" s="24">
        <v>367</v>
      </c>
      <c r="Q13" s="24">
        <v>367</v>
      </c>
      <c r="R13" s="24">
        <v>367</v>
      </c>
      <c r="S13" s="24">
        <v>367</v>
      </c>
      <c r="T13" s="24">
        <v>367</v>
      </c>
      <c r="U13" s="24">
        <v>367</v>
      </c>
      <c r="V13" s="24">
        <v>367</v>
      </c>
      <c r="W13" s="24">
        <v>367</v>
      </c>
      <c r="X13" s="24">
        <v>367</v>
      </c>
      <c r="Y13" s="33"/>
    </row>
    <row r="14" spans="1:25" s="3" customFormat="1" x14ac:dyDescent="0.25">
      <c r="A14" s="21">
        <v>43710</v>
      </c>
      <c r="B14" s="22" t="s">
        <v>7</v>
      </c>
      <c r="C14" s="23" t="s">
        <v>6</v>
      </c>
      <c r="D14" s="16">
        <f t="shared" si="2"/>
        <v>4256</v>
      </c>
      <c r="E14" s="24"/>
      <c r="F14" s="24">
        <v>224</v>
      </c>
      <c r="G14" s="24">
        <v>224</v>
      </c>
      <c r="H14" s="24">
        <v>224</v>
      </c>
      <c r="I14" s="24">
        <v>224</v>
      </c>
      <c r="J14" s="24">
        <v>224</v>
      </c>
      <c r="K14" s="24">
        <v>224</v>
      </c>
      <c r="L14" s="24">
        <v>224</v>
      </c>
      <c r="M14" s="24">
        <v>224</v>
      </c>
      <c r="N14" s="24">
        <v>224</v>
      </c>
      <c r="O14" s="24">
        <v>224</v>
      </c>
      <c r="P14" s="24">
        <v>224</v>
      </c>
      <c r="Q14" s="24">
        <v>224</v>
      </c>
      <c r="R14" s="24">
        <v>224</v>
      </c>
      <c r="S14" s="24">
        <v>224</v>
      </c>
      <c r="T14" s="24">
        <v>224</v>
      </c>
      <c r="U14" s="24">
        <v>224</v>
      </c>
      <c r="V14" s="24">
        <v>224</v>
      </c>
      <c r="W14" s="24">
        <v>224</v>
      </c>
      <c r="X14" s="24">
        <v>224</v>
      </c>
      <c r="Y14" s="20"/>
    </row>
    <row r="15" spans="1:25" x14ac:dyDescent="0.25">
      <c r="A15" s="21">
        <v>43755</v>
      </c>
      <c r="B15" s="25" t="s">
        <v>3</v>
      </c>
      <c r="C15" s="19" t="s">
        <v>32</v>
      </c>
      <c r="D15" s="16">
        <f t="shared" si="2"/>
        <v>0</v>
      </c>
      <c r="E15" s="24"/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33"/>
    </row>
    <row r="16" spans="1:25" x14ac:dyDescent="0.25">
      <c r="A16" s="21"/>
      <c r="B16" s="25" t="s">
        <v>34</v>
      </c>
      <c r="C16" s="19" t="s">
        <v>33</v>
      </c>
      <c r="D16" s="16">
        <f t="shared" si="2"/>
        <v>2160</v>
      </c>
      <c r="E16" s="24"/>
      <c r="F16" s="24">
        <v>120</v>
      </c>
      <c r="G16" s="24">
        <v>120</v>
      </c>
      <c r="H16" s="24">
        <v>120</v>
      </c>
      <c r="I16" s="24">
        <v>120</v>
      </c>
      <c r="J16" s="24">
        <v>120</v>
      </c>
      <c r="K16" s="24">
        <v>120</v>
      </c>
      <c r="L16" s="24">
        <v>120</v>
      </c>
      <c r="M16" s="24">
        <v>120</v>
      </c>
      <c r="N16" s="24">
        <v>120</v>
      </c>
      <c r="O16" s="24">
        <v>120</v>
      </c>
      <c r="P16" s="24">
        <v>120</v>
      </c>
      <c r="Q16" s="24">
        <v>120</v>
      </c>
      <c r="R16" s="24">
        <v>120</v>
      </c>
      <c r="S16" s="24">
        <v>120</v>
      </c>
      <c r="T16" s="24">
        <v>120</v>
      </c>
      <c r="U16" s="24">
        <v>120</v>
      </c>
      <c r="V16" s="24">
        <v>120</v>
      </c>
      <c r="W16" s="24">
        <v>0</v>
      </c>
      <c r="X16" s="24">
        <v>120</v>
      </c>
      <c r="Y16" s="33"/>
    </row>
    <row r="17" spans="1:25" x14ac:dyDescent="0.25">
      <c r="A17" s="21">
        <v>43762</v>
      </c>
      <c r="B17" s="25" t="s">
        <v>3</v>
      </c>
      <c r="C17" s="25" t="s">
        <v>2</v>
      </c>
      <c r="D17" s="16">
        <f t="shared" si="2"/>
        <v>3420</v>
      </c>
      <c r="E17" s="24"/>
      <c r="F17" s="24">
        <v>180</v>
      </c>
      <c r="G17" s="24">
        <v>180</v>
      </c>
      <c r="H17" s="24">
        <v>180</v>
      </c>
      <c r="I17" s="24">
        <v>180</v>
      </c>
      <c r="J17" s="24">
        <v>180</v>
      </c>
      <c r="K17" s="24">
        <v>180</v>
      </c>
      <c r="L17" s="24">
        <v>180</v>
      </c>
      <c r="M17" s="24">
        <v>180</v>
      </c>
      <c r="N17" s="24">
        <v>180</v>
      </c>
      <c r="O17" s="24">
        <v>180</v>
      </c>
      <c r="P17" s="24">
        <v>180</v>
      </c>
      <c r="Q17" s="24">
        <v>180</v>
      </c>
      <c r="R17" s="24">
        <v>180</v>
      </c>
      <c r="S17" s="24">
        <v>180</v>
      </c>
      <c r="T17" s="24">
        <v>180</v>
      </c>
      <c r="U17" s="24">
        <v>180</v>
      </c>
      <c r="V17" s="24">
        <v>180</v>
      </c>
      <c r="W17" s="24">
        <v>180</v>
      </c>
      <c r="X17" s="24">
        <v>180</v>
      </c>
      <c r="Y17" s="33"/>
    </row>
    <row r="18" spans="1:25" x14ac:dyDescent="0.25">
      <c r="A18" s="21">
        <v>43776</v>
      </c>
      <c r="B18" s="25" t="s">
        <v>3</v>
      </c>
      <c r="C18" s="25" t="s">
        <v>2</v>
      </c>
      <c r="D18" s="16">
        <f t="shared" si="2"/>
        <v>3420</v>
      </c>
      <c r="E18" s="24"/>
      <c r="F18" s="24">
        <v>180</v>
      </c>
      <c r="G18" s="24">
        <v>180</v>
      </c>
      <c r="H18" s="24">
        <v>180</v>
      </c>
      <c r="I18" s="24">
        <v>180</v>
      </c>
      <c r="J18" s="24">
        <v>180</v>
      </c>
      <c r="K18" s="24">
        <v>180</v>
      </c>
      <c r="L18" s="24">
        <v>180</v>
      </c>
      <c r="M18" s="24">
        <v>180</v>
      </c>
      <c r="N18" s="24">
        <v>180</v>
      </c>
      <c r="O18" s="24">
        <v>180</v>
      </c>
      <c r="P18" s="24">
        <v>180</v>
      </c>
      <c r="Q18" s="24">
        <v>180</v>
      </c>
      <c r="R18" s="24">
        <v>180</v>
      </c>
      <c r="S18" s="24">
        <v>180</v>
      </c>
      <c r="T18" s="24">
        <v>180</v>
      </c>
      <c r="U18" s="24">
        <v>180</v>
      </c>
      <c r="V18" s="24">
        <v>180</v>
      </c>
      <c r="W18" s="24">
        <v>180</v>
      </c>
      <c r="X18" s="24">
        <v>180</v>
      </c>
      <c r="Y18" s="33"/>
    </row>
    <row r="19" spans="1:25" x14ac:dyDescent="0.25">
      <c r="A19" s="21">
        <v>43811</v>
      </c>
      <c r="B19" s="25" t="s">
        <v>3</v>
      </c>
      <c r="C19" s="19" t="s">
        <v>36</v>
      </c>
      <c r="D19" s="16">
        <f t="shared" si="2"/>
        <v>9500</v>
      </c>
      <c r="E19" s="24"/>
      <c r="F19" s="24">
        <v>500</v>
      </c>
      <c r="G19" s="24">
        <v>500</v>
      </c>
      <c r="H19" s="24">
        <v>500</v>
      </c>
      <c r="I19" s="24">
        <v>500</v>
      </c>
      <c r="J19" s="24">
        <v>500</v>
      </c>
      <c r="K19" s="24">
        <v>500</v>
      </c>
      <c r="L19" s="24">
        <v>500</v>
      </c>
      <c r="M19" s="24">
        <v>500</v>
      </c>
      <c r="N19" s="24">
        <v>500</v>
      </c>
      <c r="O19" s="24">
        <v>500</v>
      </c>
      <c r="P19" s="24">
        <v>500</v>
      </c>
      <c r="Q19" s="24">
        <v>500</v>
      </c>
      <c r="R19" s="24">
        <v>500</v>
      </c>
      <c r="S19" s="24">
        <v>500</v>
      </c>
      <c r="T19" s="24">
        <v>500</v>
      </c>
      <c r="U19" s="24">
        <v>500</v>
      </c>
      <c r="V19" s="24">
        <v>500</v>
      </c>
      <c r="W19" s="24">
        <v>500</v>
      </c>
      <c r="X19" s="24">
        <v>500</v>
      </c>
      <c r="Y19" s="33"/>
    </row>
    <row r="20" spans="1:25" x14ac:dyDescent="0.25">
      <c r="A20" s="21"/>
      <c r="B20" s="25" t="s">
        <v>37</v>
      </c>
      <c r="C20" s="19" t="s">
        <v>35</v>
      </c>
      <c r="D20" s="16">
        <f>SUM(E20:X20)</f>
        <v>3300</v>
      </c>
      <c r="E20" s="24">
        <v>-6</v>
      </c>
      <c r="F20" s="24">
        <v>174</v>
      </c>
      <c r="G20" s="24">
        <v>174</v>
      </c>
      <c r="H20" s="24">
        <v>174</v>
      </c>
      <c r="I20" s="24">
        <v>174</v>
      </c>
      <c r="J20" s="24">
        <v>174</v>
      </c>
      <c r="K20" s="24">
        <v>174</v>
      </c>
      <c r="L20" s="24">
        <v>174</v>
      </c>
      <c r="M20" s="24">
        <v>174</v>
      </c>
      <c r="N20" s="24">
        <v>174</v>
      </c>
      <c r="O20" s="24">
        <v>174</v>
      </c>
      <c r="P20" s="24">
        <v>174</v>
      </c>
      <c r="Q20" s="24">
        <v>174</v>
      </c>
      <c r="R20" s="24">
        <v>174</v>
      </c>
      <c r="S20" s="24">
        <v>174</v>
      </c>
      <c r="T20" s="24">
        <v>174</v>
      </c>
      <c r="U20" s="24">
        <v>174</v>
      </c>
      <c r="V20" s="24">
        <v>174</v>
      </c>
      <c r="W20" s="24">
        <v>174</v>
      </c>
      <c r="X20" s="24">
        <v>174</v>
      </c>
      <c r="Y20" s="33"/>
    </row>
    <row r="21" spans="1:25" x14ac:dyDescent="0.25">
      <c r="A21" s="21">
        <v>43818</v>
      </c>
      <c r="B21" s="25" t="s">
        <v>3</v>
      </c>
      <c r="C21" s="25" t="s">
        <v>2</v>
      </c>
      <c r="D21" s="16">
        <f t="shared" ref="D21:D25" si="3">SUM(E21:X21)</f>
        <v>3420</v>
      </c>
      <c r="E21" s="24"/>
      <c r="F21" s="24">
        <v>180</v>
      </c>
      <c r="G21" s="24">
        <v>180</v>
      </c>
      <c r="H21" s="24">
        <v>180</v>
      </c>
      <c r="I21" s="24">
        <v>180</v>
      </c>
      <c r="J21" s="24">
        <v>180</v>
      </c>
      <c r="K21" s="24">
        <v>180</v>
      </c>
      <c r="L21" s="24">
        <v>180</v>
      </c>
      <c r="M21" s="24">
        <v>180</v>
      </c>
      <c r="N21" s="24">
        <v>180</v>
      </c>
      <c r="O21" s="24">
        <v>180</v>
      </c>
      <c r="P21" s="24">
        <v>180</v>
      </c>
      <c r="Q21" s="24">
        <v>180</v>
      </c>
      <c r="R21" s="24">
        <v>180</v>
      </c>
      <c r="S21" s="24">
        <v>180</v>
      </c>
      <c r="T21" s="24">
        <v>180</v>
      </c>
      <c r="U21" s="24">
        <v>180</v>
      </c>
      <c r="V21" s="24">
        <v>180</v>
      </c>
      <c r="W21" s="24">
        <v>180</v>
      </c>
      <c r="X21" s="24">
        <v>180</v>
      </c>
      <c r="Y21" s="33"/>
    </row>
    <row r="22" spans="1:25" x14ac:dyDescent="0.25">
      <c r="A22" s="26"/>
      <c r="B22" s="25" t="s">
        <v>40</v>
      </c>
      <c r="C22" s="25" t="s">
        <v>41</v>
      </c>
      <c r="D22" s="16">
        <f t="shared" si="3"/>
        <v>2550</v>
      </c>
      <c r="E22" s="24">
        <v>-15</v>
      </c>
      <c r="F22" s="24">
        <v>135</v>
      </c>
      <c r="G22" s="24">
        <v>135</v>
      </c>
      <c r="H22" s="24">
        <v>135</v>
      </c>
      <c r="I22" s="24">
        <v>135</v>
      </c>
      <c r="J22" s="24">
        <v>135</v>
      </c>
      <c r="K22" s="24">
        <v>135</v>
      </c>
      <c r="L22" s="24">
        <v>135</v>
      </c>
      <c r="M22" s="24">
        <v>135</v>
      </c>
      <c r="N22" s="24">
        <v>135</v>
      </c>
      <c r="O22" s="24">
        <v>135</v>
      </c>
      <c r="P22" s="24">
        <v>135</v>
      </c>
      <c r="Q22" s="24">
        <v>135</v>
      </c>
      <c r="R22" s="24">
        <v>135</v>
      </c>
      <c r="S22" s="24">
        <v>135</v>
      </c>
      <c r="T22" s="24">
        <v>135</v>
      </c>
      <c r="U22" s="24">
        <v>135</v>
      </c>
      <c r="V22" s="24">
        <v>135</v>
      </c>
      <c r="W22" s="24">
        <v>135</v>
      </c>
      <c r="X22" s="24">
        <v>135</v>
      </c>
      <c r="Y22" s="33"/>
    </row>
    <row r="23" spans="1:25" x14ac:dyDescent="0.25">
      <c r="A23" s="21">
        <v>43846</v>
      </c>
      <c r="B23" s="25" t="s">
        <v>67</v>
      </c>
      <c r="C23" s="25" t="s">
        <v>66</v>
      </c>
      <c r="D23" s="16">
        <f t="shared" si="3"/>
        <v>1196</v>
      </c>
      <c r="E23" s="24">
        <v>-1</v>
      </c>
      <c r="F23" s="24">
        <v>63</v>
      </c>
      <c r="G23" s="24">
        <v>63</v>
      </c>
      <c r="H23" s="24">
        <v>63</v>
      </c>
      <c r="I23" s="24">
        <v>63</v>
      </c>
      <c r="J23" s="24">
        <v>63</v>
      </c>
      <c r="K23" s="24">
        <v>63</v>
      </c>
      <c r="L23" s="24">
        <v>63</v>
      </c>
      <c r="M23" s="24">
        <v>63</v>
      </c>
      <c r="N23" s="24">
        <v>63</v>
      </c>
      <c r="O23" s="24">
        <v>63</v>
      </c>
      <c r="P23" s="24">
        <v>63</v>
      </c>
      <c r="Q23" s="24">
        <v>63</v>
      </c>
      <c r="R23" s="24">
        <v>63</v>
      </c>
      <c r="S23" s="24">
        <v>63</v>
      </c>
      <c r="T23" s="24">
        <v>63</v>
      </c>
      <c r="U23" s="24">
        <v>63</v>
      </c>
      <c r="V23" s="24">
        <v>63</v>
      </c>
      <c r="W23" s="24">
        <v>63</v>
      </c>
      <c r="X23" s="24">
        <v>63</v>
      </c>
      <c r="Y23" s="33"/>
    </row>
    <row r="24" spans="1:25" x14ac:dyDescent="0.25">
      <c r="A24" s="21"/>
      <c r="B24" s="22" t="s">
        <v>7</v>
      </c>
      <c r="C24" s="25" t="s">
        <v>68</v>
      </c>
      <c r="D24" s="16">
        <f t="shared" si="3"/>
        <v>115</v>
      </c>
      <c r="E24" s="24">
        <v>115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33"/>
    </row>
    <row r="25" spans="1:25" x14ac:dyDescent="0.25">
      <c r="A25" s="18"/>
      <c r="B25" s="17" t="s">
        <v>10</v>
      </c>
      <c r="C25" s="17"/>
      <c r="D25" s="16">
        <f t="shared" si="3"/>
        <v>43730</v>
      </c>
      <c r="E25" s="16">
        <f>SUM(E10:E24)</f>
        <v>93</v>
      </c>
      <c r="F25" s="16">
        <f t="shared" ref="F25:X25" si="4">SUM(F10:F24)</f>
        <v>2303</v>
      </c>
      <c r="G25" s="16">
        <f t="shared" si="4"/>
        <v>2303</v>
      </c>
      <c r="H25" s="16">
        <f t="shared" si="4"/>
        <v>2303</v>
      </c>
      <c r="I25" s="16">
        <f t="shared" si="4"/>
        <v>2303</v>
      </c>
      <c r="J25" s="16">
        <f t="shared" si="4"/>
        <v>2303</v>
      </c>
      <c r="K25" s="16">
        <f t="shared" si="4"/>
        <v>2303</v>
      </c>
      <c r="L25" s="16">
        <f t="shared" si="4"/>
        <v>2303</v>
      </c>
      <c r="M25" s="16">
        <f t="shared" si="4"/>
        <v>2303</v>
      </c>
      <c r="N25" s="16">
        <f t="shared" si="4"/>
        <v>2303</v>
      </c>
      <c r="O25" s="16">
        <f t="shared" si="4"/>
        <v>2303</v>
      </c>
      <c r="P25" s="16">
        <f t="shared" si="4"/>
        <v>2303</v>
      </c>
      <c r="Q25" s="16">
        <f t="shared" si="4"/>
        <v>2303</v>
      </c>
      <c r="R25" s="16">
        <f t="shared" si="4"/>
        <v>2303</v>
      </c>
      <c r="S25" s="16">
        <f t="shared" si="4"/>
        <v>2303</v>
      </c>
      <c r="T25" s="16">
        <f t="shared" si="4"/>
        <v>2303</v>
      </c>
      <c r="U25" s="16">
        <f t="shared" si="4"/>
        <v>2303</v>
      </c>
      <c r="V25" s="16">
        <f t="shared" si="4"/>
        <v>2303</v>
      </c>
      <c r="W25" s="16">
        <f t="shared" si="4"/>
        <v>2183</v>
      </c>
      <c r="X25" s="16">
        <f t="shared" si="4"/>
        <v>2303</v>
      </c>
      <c r="Y25" s="17"/>
    </row>
    <row r="26" spans="1:25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5" x14ac:dyDescent="0.25">
      <c r="A27" s="4"/>
      <c r="B27" s="5" t="s">
        <v>8</v>
      </c>
      <c r="C27" s="5"/>
      <c r="D27" s="9">
        <f t="shared" ref="D27:X27" si="5">D7-D25</f>
        <v>8083</v>
      </c>
      <c r="E27" s="9">
        <f t="shared" si="5"/>
        <v>4220</v>
      </c>
      <c r="F27" s="9">
        <f t="shared" si="5"/>
        <v>197</v>
      </c>
      <c r="G27" s="9">
        <f t="shared" si="5"/>
        <v>197</v>
      </c>
      <c r="H27" s="9">
        <f t="shared" si="5"/>
        <v>197</v>
      </c>
      <c r="I27" s="9">
        <f t="shared" si="5"/>
        <v>197</v>
      </c>
      <c r="J27" s="9">
        <f t="shared" si="5"/>
        <v>197</v>
      </c>
      <c r="K27" s="9">
        <f t="shared" si="5"/>
        <v>197</v>
      </c>
      <c r="L27" s="9">
        <f t="shared" si="5"/>
        <v>197</v>
      </c>
      <c r="M27" s="9">
        <f t="shared" si="5"/>
        <v>197</v>
      </c>
      <c r="N27" s="9">
        <f t="shared" si="5"/>
        <v>197</v>
      </c>
      <c r="O27" s="9">
        <f t="shared" si="5"/>
        <v>197</v>
      </c>
      <c r="P27" s="9">
        <f t="shared" si="5"/>
        <v>197</v>
      </c>
      <c r="Q27" s="9">
        <f t="shared" si="5"/>
        <v>197</v>
      </c>
      <c r="R27" s="9">
        <f t="shared" si="5"/>
        <v>197</v>
      </c>
      <c r="S27" s="9">
        <f t="shared" si="5"/>
        <v>197</v>
      </c>
      <c r="T27" s="9">
        <f t="shared" si="5"/>
        <v>197</v>
      </c>
      <c r="U27" s="9">
        <f t="shared" si="5"/>
        <v>197</v>
      </c>
      <c r="V27" s="9">
        <f t="shared" si="5"/>
        <v>197</v>
      </c>
      <c r="W27" s="9">
        <f t="shared" si="5"/>
        <v>317</v>
      </c>
      <c r="X27" s="9">
        <f t="shared" si="5"/>
        <v>197</v>
      </c>
      <c r="Y27" s="5"/>
    </row>
    <row r="28" spans="1:25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5" x14ac:dyDescent="0.25">
      <c r="B29" t="s">
        <v>13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5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2" spans="1:25" x14ac:dyDescent="0.25">
      <c r="A32" s="1" t="s">
        <v>20</v>
      </c>
      <c r="B32" t="s">
        <v>22</v>
      </c>
    </row>
    <row r="33" spans="1:24" x14ac:dyDescent="0.25">
      <c r="B33" s="6" t="s">
        <v>30</v>
      </c>
    </row>
    <row r="34" spans="1:24" x14ac:dyDescent="0.25">
      <c r="A34"/>
      <c r="B34" t="s">
        <v>21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5">
      <c r="A35"/>
      <c r="B35" t="s">
        <v>23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5">
      <c r="A36"/>
      <c r="B36" t="s">
        <v>26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5">
      <c r="A37"/>
      <c r="B37" t="s">
        <v>24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5">
      <c r="A38"/>
      <c r="B38" t="s">
        <v>25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</sheetData>
  <mergeCells count="2">
    <mergeCell ref="Y1:Y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topLeftCell="A7" workbookViewId="0">
      <selection activeCell="V13" sqref="V13"/>
    </sheetView>
  </sheetViews>
  <sheetFormatPr defaultRowHeight="16.5" x14ac:dyDescent="0.25"/>
  <cols>
    <col min="1" max="1" width="9.5" bestFit="1" customWidth="1"/>
    <col min="2" max="2" width="11.375" customWidth="1"/>
    <col min="3" max="3" width="14" customWidth="1"/>
  </cols>
  <sheetData>
    <row r="1" spans="1:26" x14ac:dyDescent="0.25">
      <c r="A1" s="47" t="s">
        <v>42</v>
      </c>
      <c r="B1" s="44" t="s">
        <v>0</v>
      </c>
      <c r="C1" s="44"/>
      <c r="D1" s="44"/>
      <c r="E1" s="8" t="s">
        <v>19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6" t="s">
        <v>16</v>
      </c>
      <c r="Z1" s="1"/>
    </row>
    <row r="2" spans="1:26" x14ac:dyDescent="0.25">
      <c r="A2" s="47"/>
      <c r="B2" s="44" t="s">
        <v>14</v>
      </c>
      <c r="C2" s="44"/>
      <c r="D2" s="44"/>
      <c r="E2" s="31" t="s">
        <v>15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46"/>
      <c r="Z2" s="1"/>
    </row>
    <row r="3" spans="1:26" x14ac:dyDescent="0.25">
      <c r="A3" s="35" t="s">
        <v>1</v>
      </c>
      <c r="B3" s="35" t="s">
        <v>11</v>
      </c>
      <c r="C3" s="35" t="s">
        <v>4</v>
      </c>
      <c r="D3" s="38" t="s">
        <v>17</v>
      </c>
      <c r="E3" s="39"/>
      <c r="F3" s="39" t="s">
        <v>44</v>
      </c>
      <c r="G3" s="39" t="s">
        <v>45</v>
      </c>
      <c r="H3" s="39" t="s">
        <v>46</v>
      </c>
      <c r="I3" s="39" t="s">
        <v>47</v>
      </c>
      <c r="J3" s="39" t="s">
        <v>48</v>
      </c>
      <c r="K3" s="39" t="s">
        <v>49</v>
      </c>
      <c r="L3" s="39" t="s">
        <v>50</v>
      </c>
      <c r="M3" s="39" t="s">
        <v>51</v>
      </c>
      <c r="N3" s="39" t="s">
        <v>52</v>
      </c>
      <c r="O3" s="39" t="s">
        <v>55</v>
      </c>
      <c r="P3" s="39" t="s">
        <v>53</v>
      </c>
      <c r="Q3" s="39" t="s">
        <v>56</v>
      </c>
      <c r="R3" s="39" t="s">
        <v>58</v>
      </c>
      <c r="S3" s="39" t="s">
        <v>57</v>
      </c>
      <c r="T3" s="39" t="s">
        <v>54</v>
      </c>
      <c r="U3" s="39" t="s">
        <v>59</v>
      </c>
      <c r="V3" s="39" t="s">
        <v>60</v>
      </c>
      <c r="W3" s="45" t="s">
        <v>61</v>
      </c>
      <c r="X3" s="39" t="s">
        <v>62</v>
      </c>
      <c r="Y3" s="35"/>
      <c r="Z3" s="1"/>
    </row>
    <row r="4" spans="1:26" x14ac:dyDescent="0.25">
      <c r="A4" s="11">
        <v>43717</v>
      </c>
      <c r="B4" s="12" t="s">
        <v>5</v>
      </c>
      <c r="C4" s="13"/>
      <c r="D4" s="16"/>
      <c r="E4" s="14">
        <v>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32"/>
      <c r="Z4" s="1"/>
    </row>
    <row r="5" spans="1:26" x14ac:dyDescent="0.25">
      <c r="A5" s="11"/>
      <c r="B5" s="12" t="s">
        <v>28</v>
      </c>
      <c r="C5" s="15" t="s">
        <v>27</v>
      </c>
      <c r="D5" s="16">
        <f>SUM(E5:U5)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  <c r="Z5" s="1"/>
    </row>
    <row r="6" spans="1:26" x14ac:dyDescent="0.25">
      <c r="A6" s="11"/>
      <c r="B6" s="12"/>
      <c r="C6" s="13"/>
      <c r="D6" s="16">
        <f>SUM(E6:U6)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2"/>
      <c r="Z6" s="1"/>
    </row>
    <row r="7" spans="1:26" x14ac:dyDescent="0.25">
      <c r="A7" s="41"/>
      <c r="B7" s="42" t="s">
        <v>9</v>
      </c>
      <c r="C7" s="41"/>
      <c r="D7" s="36">
        <f t="shared" ref="D7:U7" si="0">SUM(D4:D6)</f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0</v>
      </c>
      <c r="S7" s="36"/>
      <c r="T7" s="36">
        <f t="shared" si="0"/>
        <v>0</v>
      </c>
      <c r="U7" s="36">
        <f t="shared" si="0"/>
        <v>0</v>
      </c>
      <c r="V7" s="36"/>
      <c r="W7" s="36"/>
      <c r="X7" s="36"/>
      <c r="Y7" s="41"/>
      <c r="Z7" s="1"/>
    </row>
    <row r="8" spans="1:26" x14ac:dyDescent="0.25">
      <c r="A8" s="34"/>
      <c r="B8" s="35" t="s">
        <v>12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5"/>
      <c r="Z8" s="3"/>
    </row>
    <row r="9" spans="1:26" x14ac:dyDescent="0.25">
      <c r="A9" s="27"/>
      <c r="B9" s="28" t="s">
        <v>18</v>
      </c>
      <c r="C9" s="29"/>
      <c r="D9" s="16">
        <v>0</v>
      </c>
      <c r="E9" s="30">
        <f>D9-SUM(F9:U9)</f>
        <v>0</v>
      </c>
      <c r="F9" s="43">
        <f>ROUNDUP($D9/15,0)</f>
        <v>0</v>
      </c>
      <c r="G9" s="43">
        <f t="shared" ref="G9:U9" si="1">ROUNDUP($D9/15,0)</f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1"/>
        <v>0</v>
      </c>
      <c r="L9" s="43">
        <f t="shared" si="1"/>
        <v>0</v>
      </c>
      <c r="M9" s="43">
        <f t="shared" si="1"/>
        <v>0</v>
      </c>
      <c r="N9" s="43">
        <f t="shared" si="1"/>
        <v>0</v>
      </c>
      <c r="O9" s="43">
        <f t="shared" si="1"/>
        <v>0</v>
      </c>
      <c r="P9" s="43">
        <f t="shared" si="1"/>
        <v>0</v>
      </c>
      <c r="Q9" s="43">
        <f t="shared" si="1"/>
        <v>0</v>
      </c>
      <c r="R9" s="43">
        <f t="shared" si="1"/>
        <v>0</v>
      </c>
      <c r="S9" s="43"/>
      <c r="T9" s="43">
        <f t="shared" si="1"/>
        <v>0</v>
      </c>
      <c r="U9" s="43">
        <f t="shared" si="1"/>
        <v>0</v>
      </c>
      <c r="V9" s="43"/>
      <c r="W9" s="43"/>
      <c r="X9" s="43"/>
      <c r="Y9" s="29"/>
      <c r="Z9" s="40"/>
    </row>
    <row r="10" spans="1:26" x14ac:dyDescent="0.25">
      <c r="A10" s="21">
        <v>43710</v>
      </c>
      <c r="B10" s="22" t="s">
        <v>7</v>
      </c>
      <c r="C10" s="23" t="s">
        <v>6</v>
      </c>
      <c r="D10" s="16">
        <f>SUM(F10:X10)</f>
        <v>11001</v>
      </c>
      <c r="E10" s="24"/>
      <c r="F10" s="24">
        <v>579</v>
      </c>
      <c r="G10" s="24">
        <v>579</v>
      </c>
      <c r="H10" s="24">
        <v>579</v>
      </c>
      <c r="I10" s="24">
        <v>579</v>
      </c>
      <c r="J10" s="24">
        <v>579</v>
      </c>
      <c r="K10" s="24">
        <v>579</v>
      </c>
      <c r="L10" s="24">
        <v>579</v>
      </c>
      <c r="M10" s="24">
        <v>579</v>
      </c>
      <c r="N10" s="24">
        <v>579</v>
      </c>
      <c r="O10" s="24">
        <v>579</v>
      </c>
      <c r="P10" s="24">
        <v>579</v>
      </c>
      <c r="Q10" s="24">
        <v>579</v>
      </c>
      <c r="R10" s="24">
        <v>579</v>
      </c>
      <c r="S10" s="24">
        <v>579</v>
      </c>
      <c r="T10" s="24">
        <v>579</v>
      </c>
      <c r="U10" s="24">
        <v>579</v>
      </c>
      <c r="V10" s="24">
        <v>579</v>
      </c>
      <c r="W10" s="24">
        <v>579</v>
      </c>
      <c r="X10" s="24">
        <v>579</v>
      </c>
      <c r="Y10" s="20"/>
      <c r="Z10" s="3"/>
    </row>
    <row r="11" spans="1:26" x14ac:dyDescent="0.25">
      <c r="A11" s="21">
        <v>43727</v>
      </c>
      <c r="B11" s="22" t="s">
        <v>3</v>
      </c>
      <c r="C11" s="25" t="s">
        <v>2</v>
      </c>
      <c r="D11" s="16">
        <f t="shared" ref="D11:D21" si="2">SUM(F11:X11)</f>
        <v>3420</v>
      </c>
      <c r="E11" s="24"/>
      <c r="F11" s="24">
        <v>180</v>
      </c>
      <c r="G11" s="24">
        <v>180</v>
      </c>
      <c r="H11" s="24">
        <v>180</v>
      </c>
      <c r="I11" s="24">
        <v>180</v>
      </c>
      <c r="J11" s="24">
        <v>180</v>
      </c>
      <c r="K11" s="24">
        <v>180</v>
      </c>
      <c r="L11" s="24">
        <v>180</v>
      </c>
      <c r="M11" s="24">
        <v>180</v>
      </c>
      <c r="N11" s="24">
        <v>180</v>
      </c>
      <c r="O11" s="24">
        <v>180</v>
      </c>
      <c r="P11" s="24">
        <v>180</v>
      </c>
      <c r="Q11" s="24">
        <v>180</v>
      </c>
      <c r="R11" s="24">
        <v>180</v>
      </c>
      <c r="S11" s="24">
        <v>180</v>
      </c>
      <c r="T11" s="24">
        <v>180</v>
      </c>
      <c r="U11" s="24">
        <v>180</v>
      </c>
      <c r="V11" s="24">
        <v>180</v>
      </c>
      <c r="W11" s="24">
        <v>180</v>
      </c>
      <c r="X11" s="24">
        <v>180</v>
      </c>
      <c r="Y11" s="33"/>
    </row>
    <row r="12" spans="1:26" x14ac:dyDescent="0.25">
      <c r="A12" s="21">
        <v>43734</v>
      </c>
      <c r="B12" s="22" t="s">
        <v>3</v>
      </c>
      <c r="C12" s="25" t="s">
        <v>31</v>
      </c>
      <c r="D12" s="16">
        <f t="shared" si="2"/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33"/>
    </row>
    <row r="13" spans="1:26" x14ac:dyDescent="0.25">
      <c r="A13" s="21"/>
      <c r="B13" s="22" t="s">
        <v>38</v>
      </c>
      <c r="C13" s="25" t="s">
        <v>39</v>
      </c>
      <c r="D13" s="16">
        <f t="shared" si="2"/>
        <v>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33"/>
    </row>
    <row r="14" spans="1:26" x14ac:dyDescent="0.25">
      <c r="A14" s="21">
        <v>43755</v>
      </c>
      <c r="B14" s="25" t="s">
        <v>3</v>
      </c>
      <c r="C14" s="19" t="s">
        <v>32</v>
      </c>
      <c r="D14" s="16">
        <f t="shared" si="2"/>
        <v>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3"/>
    </row>
    <row r="15" spans="1:26" x14ac:dyDescent="0.25">
      <c r="A15" s="21"/>
      <c r="B15" s="25" t="s">
        <v>34</v>
      </c>
      <c r="C15" s="19" t="s">
        <v>33</v>
      </c>
      <c r="D15" s="16">
        <f t="shared" si="2"/>
        <v>2280</v>
      </c>
      <c r="E15" s="24"/>
      <c r="F15" s="24">
        <v>120</v>
      </c>
      <c r="G15" s="24">
        <v>120</v>
      </c>
      <c r="H15" s="24">
        <v>120</v>
      </c>
      <c r="I15" s="24">
        <v>120</v>
      </c>
      <c r="J15" s="24">
        <v>120</v>
      </c>
      <c r="K15" s="24">
        <v>120</v>
      </c>
      <c r="L15" s="24">
        <v>120</v>
      </c>
      <c r="M15" s="24">
        <v>120</v>
      </c>
      <c r="N15" s="24">
        <v>120</v>
      </c>
      <c r="O15" s="24">
        <v>120</v>
      </c>
      <c r="P15" s="24">
        <v>120</v>
      </c>
      <c r="Q15" s="24">
        <v>120</v>
      </c>
      <c r="R15" s="24">
        <v>120</v>
      </c>
      <c r="S15" s="24">
        <v>120</v>
      </c>
      <c r="T15" s="24">
        <v>120</v>
      </c>
      <c r="U15" s="24">
        <v>120</v>
      </c>
      <c r="V15" s="24">
        <v>120</v>
      </c>
      <c r="W15" s="24">
        <v>120</v>
      </c>
      <c r="X15" s="24">
        <v>120</v>
      </c>
      <c r="Y15" s="33"/>
    </row>
    <row r="16" spans="1:26" x14ac:dyDescent="0.25">
      <c r="A16" s="21">
        <v>43762</v>
      </c>
      <c r="B16" s="25" t="s">
        <v>3</v>
      </c>
      <c r="C16" s="25" t="s">
        <v>2</v>
      </c>
      <c r="D16" s="16">
        <f t="shared" si="2"/>
        <v>3420</v>
      </c>
      <c r="E16" s="24"/>
      <c r="F16" s="24">
        <v>180</v>
      </c>
      <c r="G16" s="24">
        <v>180</v>
      </c>
      <c r="H16" s="24">
        <v>180</v>
      </c>
      <c r="I16" s="24">
        <v>180</v>
      </c>
      <c r="J16" s="24">
        <v>180</v>
      </c>
      <c r="K16" s="24">
        <v>180</v>
      </c>
      <c r="L16" s="24">
        <v>180</v>
      </c>
      <c r="M16" s="24">
        <v>180</v>
      </c>
      <c r="N16" s="24">
        <v>180</v>
      </c>
      <c r="O16" s="24">
        <v>180</v>
      </c>
      <c r="P16" s="24">
        <v>180</v>
      </c>
      <c r="Q16" s="24">
        <v>180</v>
      </c>
      <c r="R16" s="24">
        <v>180</v>
      </c>
      <c r="S16" s="24">
        <v>180</v>
      </c>
      <c r="T16" s="24">
        <v>180</v>
      </c>
      <c r="U16" s="24">
        <v>180</v>
      </c>
      <c r="V16" s="24">
        <v>180</v>
      </c>
      <c r="W16" s="24">
        <v>180</v>
      </c>
      <c r="X16" s="24">
        <v>180</v>
      </c>
      <c r="Y16" s="33"/>
    </row>
    <row r="17" spans="1:25" x14ac:dyDescent="0.25">
      <c r="A17" s="21">
        <v>43776</v>
      </c>
      <c r="B17" s="25" t="s">
        <v>3</v>
      </c>
      <c r="C17" s="25" t="s">
        <v>2</v>
      </c>
      <c r="D17" s="16">
        <f t="shared" si="2"/>
        <v>3420</v>
      </c>
      <c r="E17" s="24"/>
      <c r="F17" s="24">
        <v>180</v>
      </c>
      <c r="G17" s="24">
        <v>180</v>
      </c>
      <c r="H17" s="24">
        <v>180</v>
      </c>
      <c r="I17" s="24">
        <v>180</v>
      </c>
      <c r="J17" s="24">
        <v>180</v>
      </c>
      <c r="K17" s="24">
        <v>180</v>
      </c>
      <c r="L17" s="24">
        <v>180</v>
      </c>
      <c r="M17" s="24">
        <v>180</v>
      </c>
      <c r="N17" s="24">
        <v>180</v>
      </c>
      <c r="O17" s="24">
        <v>180</v>
      </c>
      <c r="P17" s="24">
        <v>180</v>
      </c>
      <c r="Q17" s="24">
        <v>180</v>
      </c>
      <c r="R17" s="24">
        <v>180</v>
      </c>
      <c r="S17" s="24">
        <v>180</v>
      </c>
      <c r="T17" s="24">
        <v>180</v>
      </c>
      <c r="U17" s="24">
        <v>180</v>
      </c>
      <c r="V17" s="24">
        <v>180</v>
      </c>
      <c r="W17" s="24">
        <v>180</v>
      </c>
      <c r="X17" s="24">
        <v>180</v>
      </c>
      <c r="Y17" s="33"/>
    </row>
    <row r="18" spans="1:25" x14ac:dyDescent="0.25">
      <c r="A18" s="21">
        <v>43811</v>
      </c>
      <c r="B18" s="25" t="s">
        <v>3</v>
      </c>
      <c r="C18" s="19" t="s">
        <v>36</v>
      </c>
      <c r="D18" s="16">
        <f t="shared" si="2"/>
        <v>9500</v>
      </c>
      <c r="E18" s="24"/>
      <c r="F18" s="24">
        <v>500</v>
      </c>
      <c r="G18" s="24">
        <v>500</v>
      </c>
      <c r="H18" s="24">
        <v>500</v>
      </c>
      <c r="I18" s="24">
        <v>500</v>
      </c>
      <c r="J18" s="24">
        <v>500</v>
      </c>
      <c r="K18" s="24">
        <v>500</v>
      </c>
      <c r="L18" s="24">
        <v>500</v>
      </c>
      <c r="M18" s="24">
        <v>500</v>
      </c>
      <c r="N18" s="24">
        <v>500</v>
      </c>
      <c r="O18" s="24">
        <v>500</v>
      </c>
      <c r="P18" s="24">
        <v>500</v>
      </c>
      <c r="Q18" s="24">
        <v>500</v>
      </c>
      <c r="R18" s="24">
        <v>500</v>
      </c>
      <c r="S18" s="24">
        <v>500</v>
      </c>
      <c r="T18" s="24">
        <v>500</v>
      </c>
      <c r="U18" s="24">
        <v>500</v>
      </c>
      <c r="V18" s="24">
        <v>500</v>
      </c>
      <c r="W18" s="24">
        <v>500</v>
      </c>
      <c r="X18" s="24">
        <v>500</v>
      </c>
      <c r="Y18" s="33"/>
    </row>
    <row r="19" spans="1:25" x14ac:dyDescent="0.25">
      <c r="A19" s="21"/>
      <c r="B19" s="25" t="s">
        <v>37</v>
      </c>
      <c r="C19" s="19" t="s">
        <v>35</v>
      </c>
      <c r="D19" s="16">
        <f t="shared" si="2"/>
        <v>3572</v>
      </c>
      <c r="E19" s="24"/>
      <c r="F19" s="24">
        <v>188</v>
      </c>
      <c r="G19" s="24">
        <v>188</v>
      </c>
      <c r="H19" s="24">
        <v>188</v>
      </c>
      <c r="I19" s="24">
        <v>188</v>
      </c>
      <c r="J19" s="24">
        <v>188</v>
      </c>
      <c r="K19" s="24">
        <v>188</v>
      </c>
      <c r="L19" s="24">
        <v>188</v>
      </c>
      <c r="M19" s="24">
        <v>188</v>
      </c>
      <c r="N19" s="24">
        <v>188</v>
      </c>
      <c r="O19" s="24">
        <v>188</v>
      </c>
      <c r="P19" s="24">
        <v>188</v>
      </c>
      <c r="Q19" s="24">
        <v>188</v>
      </c>
      <c r="R19" s="24">
        <v>188</v>
      </c>
      <c r="S19" s="24">
        <v>188</v>
      </c>
      <c r="T19" s="24">
        <v>188</v>
      </c>
      <c r="U19" s="24">
        <v>188</v>
      </c>
      <c r="V19" s="24">
        <v>188</v>
      </c>
      <c r="W19" s="24">
        <v>188</v>
      </c>
      <c r="X19" s="24">
        <v>188</v>
      </c>
      <c r="Y19" s="33"/>
    </row>
    <row r="20" spans="1:25" x14ac:dyDescent="0.25">
      <c r="A20" s="21">
        <v>43818</v>
      </c>
      <c r="B20" s="25" t="s">
        <v>3</v>
      </c>
      <c r="C20" s="25" t="s">
        <v>2</v>
      </c>
      <c r="D20" s="16">
        <f t="shared" si="2"/>
        <v>3420</v>
      </c>
      <c r="E20" s="24"/>
      <c r="F20" s="24">
        <v>180</v>
      </c>
      <c r="G20" s="24">
        <v>180</v>
      </c>
      <c r="H20" s="24">
        <v>180</v>
      </c>
      <c r="I20" s="24">
        <v>180</v>
      </c>
      <c r="J20" s="24">
        <v>180</v>
      </c>
      <c r="K20" s="24">
        <v>180</v>
      </c>
      <c r="L20" s="24">
        <v>180</v>
      </c>
      <c r="M20" s="24">
        <v>180</v>
      </c>
      <c r="N20" s="24">
        <v>180</v>
      </c>
      <c r="O20" s="24">
        <v>180</v>
      </c>
      <c r="P20" s="24">
        <v>180</v>
      </c>
      <c r="Q20" s="24">
        <v>180</v>
      </c>
      <c r="R20" s="24">
        <v>180</v>
      </c>
      <c r="S20" s="24">
        <v>180</v>
      </c>
      <c r="T20" s="24">
        <v>180</v>
      </c>
      <c r="U20" s="24">
        <v>180</v>
      </c>
      <c r="V20" s="24">
        <v>180</v>
      </c>
      <c r="W20" s="24">
        <v>180</v>
      </c>
      <c r="X20" s="24">
        <v>180</v>
      </c>
      <c r="Y20" s="33"/>
    </row>
    <row r="21" spans="1:25" x14ac:dyDescent="0.25">
      <c r="A21" s="26"/>
      <c r="B21" s="25" t="s">
        <v>40</v>
      </c>
      <c r="C21" s="25" t="s">
        <v>41</v>
      </c>
      <c r="D21" s="16">
        <f t="shared" si="2"/>
        <v>1900</v>
      </c>
      <c r="E21" s="24"/>
      <c r="F21" s="24">
        <v>100</v>
      </c>
      <c r="G21" s="24">
        <v>100</v>
      </c>
      <c r="H21" s="24">
        <v>100</v>
      </c>
      <c r="I21" s="24">
        <v>100</v>
      </c>
      <c r="J21" s="24">
        <v>100</v>
      </c>
      <c r="K21" s="24">
        <v>100</v>
      </c>
      <c r="L21" s="24">
        <v>100</v>
      </c>
      <c r="M21" s="24">
        <v>100</v>
      </c>
      <c r="N21" s="24">
        <v>100</v>
      </c>
      <c r="O21" s="24">
        <v>100</v>
      </c>
      <c r="P21" s="24">
        <v>100</v>
      </c>
      <c r="Q21" s="24">
        <v>100</v>
      </c>
      <c r="R21" s="24">
        <v>100</v>
      </c>
      <c r="S21" s="24">
        <v>100</v>
      </c>
      <c r="T21" s="24">
        <v>100</v>
      </c>
      <c r="U21" s="24">
        <v>100</v>
      </c>
      <c r="V21" s="24">
        <v>100</v>
      </c>
      <c r="W21" s="24">
        <v>100</v>
      </c>
      <c r="X21" s="24">
        <v>100</v>
      </c>
      <c r="Y21" s="33"/>
    </row>
    <row r="22" spans="1:25" x14ac:dyDescent="0.25">
      <c r="A22" s="26"/>
      <c r="B22" s="25"/>
      <c r="C22" s="25" t="s">
        <v>43</v>
      </c>
      <c r="D22" s="16"/>
      <c r="E22" s="24"/>
      <c r="F22" s="24">
        <v>100</v>
      </c>
      <c r="G22" s="24">
        <v>100</v>
      </c>
      <c r="H22" s="24">
        <v>100</v>
      </c>
      <c r="I22" s="24">
        <v>100</v>
      </c>
      <c r="J22" s="24">
        <v>100</v>
      </c>
      <c r="K22" s="24">
        <v>100</v>
      </c>
      <c r="L22" s="24">
        <v>100</v>
      </c>
      <c r="M22" s="24">
        <v>100</v>
      </c>
      <c r="N22" s="24">
        <v>100</v>
      </c>
      <c r="O22" s="24">
        <v>100</v>
      </c>
      <c r="P22" s="24">
        <v>100</v>
      </c>
      <c r="Q22" s="24">
        <v>100</v>
      </c>
      <c r="R22" s="24">
        <v>100</v>
      </c>
      <c r="S22" s="24">
        <v>100</v>
      </c>
      <c r="T22" s="24">
        <v>100</v>
      </c>
      <c r="U22" s="24">
        <v>100</v>
      </c>
      <c r="V22" s="24">
        <v>100</v>
      </c>
      <c r="W22" s="24">
        <v>100</v>
      </c>
      <c r="X22" s="24">
        <v>100</v>
      </c>
      <c r="Y22" s="33"/>
    </row>
    <row r="23" spans="1:25" x14ac:dyDescent="0.25">
      <c r="A23" s="18"/>
      <c r="B23" s="17" t="s">
        <v>10</v>
      </c>
      <c r="C23" s="17"/>
      <c r="D23" s="16">
        <f>SUM(D10:D21)</f>
        <v>41933</v>
      </c>
      <c r="E23" s="16">
        <f>SUM(E10:E21)</f>
        <v>0</v>
      </c>
      <c r="F23" s="16">
        <f>SUM(F10:F22)</f>
        <v>2307</v>
      </c>
      <c r="G23" s="16">
        <f t="shared" ref="G23:X23" si="3">SUM(G10:G22)</f>
        <v>2307</v>
      </c>
      <c r="H23" s="16">
        <f t="shared" si="3"/>
        <v>2307</v>
      </c>
      <c r="I23" s="16">
        <f t="shared" si="3"/>
        <v>2307</v>
      </c>
      <c r="J23" s="16">
        <f t="shared" si="3"/>
        <v>2307</v>
      </c>
      <c r="K23" s="16">
        <f t="shared" si="3"/>
        <v>2307</v>
      </c>
      <c r="L23" s="16">
        <f t="shared" si="3"/>
        <v>2307</v>
      </c>
      <c r="M23" s="16">
        <f t="shared" si="3"/>
        <v>2307</v>
      </c>
      <c r="N23" s="16">
        <f t="shared" si="3"/>
        <v>2307</v>
      </c>
      <c r="O23" s="16">
        <f t="shared" si="3"/>
        <v>2307</v>
      </c>
      <c r="P23" s="16">
        <f t="shared" si="3"/>
        <v>2307</v>
      </c>
      <c r="Q23" s="16">
        <f t="shared" si="3"/>
        <v>2307</v>
      </c>
      <c r="R23" s="16">
        <f t="shared" si="3"/>
        <v>2307</v>
      </c>
      <c r="S23" s="16">
        <f t="shared" si="3"/>
        <v>2307</v>
      </c>
      <c r="T23" s="16">
        <f t="shared" si="3"/>
        <v>2307</v>
      </c>
      <c r="U23" s="16">
        <f t="shared" si="3"/>
        <v>2307</v>
      </c>
      <c r="V23" s="16">
        <f t="shared" si="3"/>
        <v>2307</v>
      </c>
      <c r="W23" s="16">
        <f t="shared" si="3"/>
        <v>2307</v>
      </c>
      <c r="X23" s="16">
        <f t="shared" si="3"/>
        <v>2307</v>
      </c>
      <c r="Y23" s="17"/>
    </row>
    <row r="24" spans="1:25" x14ac:dyDescent="0.25">
      <c r="A24" s="1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5" x14ac:dyDescent="0.25">
      <c r="A25" s="4"/>
      <c r="B25" s="5" t="s">
        <v>8</v>
      </c>
      <c r="C25" s="5"/>
      <c r="D25" s="9">
        <f>D7-D23</f>
        <v>-41933</v>
      </c>
      <c r="E25" s="9">
        <f>E7-E23</f>
        <v>0</v>
      </c>
      <c r="F25" s="9">
        <f>F7-F23</f>
        <v>-2307</v>
      </c>
      <c r="G25" s="9">
        <f t="shared" ref="G25:X25" si="4">G7-G23</f>
        <v>-2307</v>
      </c>
      <c r="H25" s="9">
        <f t="shared" si="4"/>
        <v>-2307</v>
      </c>
      <c r="I25" s="9">
        <f t="shared" si="4"/>
        <v>-2307</v>
      </c>
      <c r="J25" s="9">
        <f t="shared" si="4"/>
        <v>-2307</v>
      </c>
      <c r="K25" s="9">
        <f t="shared" si="4"/>
        <v>-2307</v>
      </c>
      <c r="L25" s="9">
        <f t="shared" si="4"/>
        <v>-2307</v>
      </c>
      <c r="M25" s="9">
        <f t="shared" si="4"/>
        <v>-2307</v>
      </c>
      <c r="N25" s="9">
        <f t="shared" si="4"/>
        <v>-2307</v>
      </c>
      <c r="O25" s="9">
        <f t="shared" si="4"/>
        <v>-2307</v>
      </c>
      <c r="P25" s="9">
        <f t="shared" si="4"/>
        <v>-2307</v>
      </c>
      <c r="Q25" s="9">
        <f t="shared" si="4"/>
        <v>-2307</v>
      </c>
      <c r="R25" s="9">
        <f t="shared" si="4"/>
        <v>-2307</v>
      </c>
      <c r="S25" s="9">
        <f t="shared" si="4"/>
        <v>-2307</v>
      </c>
      <c r="T25" s="9">
        <f t="shared" si="4"/>
        <v>-2307</v>
      </c>
      <c r="U25" s="9">
        <f t="shared" si="4"/>
        <v>-2307</v>
      </c>
      <c r="V25" s="9">
        <f t="shared" si="4"/>
        <v>-2307</v>
      </c>
      <c r="W25" s="9">
        <f t="shared" si="4"/>
        <v>-2307</v>
      </c>
      <c r="X25" s="9">
        <f t="shared" si="4"/>
        <v>-2307</v>
      </c>
      <c r="Y25" s="5"/>
    </row>
  </sheetData>
  <mergeCells count="2">
    <mergeCell ref="A1:A2"/>
    <mergeCell ref="Y1:Y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實際</vt:lpstr>
      <vt:lpstr>預估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2020-03-04T00:50:53Z</dcterms:modified>
</cp:coreProperties>
</file>