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142B06-70AB-4856-BA63-B855053B3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實際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34" i="2"/>
  <c r="D35" i="2"/>
  <c r="D36" i="2"/>
  <c r="D37" i="2"/>
  <c r="D38" i="2"/>
  <c r="D43" i="2"/>
  <c r="D28" i="2"/>
  <c r="D29" i="2"/>
  <c r="D30" i="2"/>
  <c r="D31" i="2"/>
  <c r="D32" i="2"/>
  <c r="D33" i="2"/>
  <c r="D44" i="2"/>
  <c r="D7" i="2"/>
  <c r="D9" i="2"/>
  <c r="D6" i="2"/>
  <c r="D27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N10" i="2"/>
  <c r="O10" i="2"/>
  <c r="P10" i="2"/>
  <c r="Q10" i="2"/>
  <c r="G10" i="2"/>
  <c r="H10" i="2"/>
  <c r="I10" i="2"/>
  <c r="J10" i="2"/>
  <c r="K10" i="2"/>
  <c r="L10" i="2"/>
  <c r="M10" i="2"/>
  <c r="R10" i="2"/>
  <c r="S10" i="2"/>
  <c r="T10" i="2"/>
  <c r="U10" i="2"/>
  <c r="V10" i="2"/>
  <c r="W10" i="2"/>
  <c r="X10" i="2"/>
  <c r="Y10" i="2"/>
  <c r="Z10" i="2"/>
  <c r="AA10" i="2"/>
  <c r="AB10" i="2"/>
  <c r="AC10" i="2"/>
  <c r="D26" i="2"/>
  <c r="F45" i="2"/>
  <c r="E45" i="2"/>
  <c r="Z47" i="2" l="1"/>
  <c r="V47" i="2"/>
  <c r="J47" i="2"/>
  <c r="R47" i="2"/>
  <c r="AB47" i="2"/>
  <c r="X47" i="2"/>
  <c r="T47" i="2"/>
  <c r="L47" i="2"/>
  <c r="H47" i="2"/>
  <c r="AA47" i="2"/>
  <c r="P47" i="2"/>
  <c r="N47" i="2"/>
  <c r="AC47" i="2"/>
  <c r="Y47" i="2"/>
  <c r="U47" i="2"/>
  <c r="Q47" i="2"/>
  <c r="M47" i="2"/>
  <c r="I47" i="2"/>
  <c r="W47" i="2"/>
  <c r="S47" i="2"/>
  <c r="O47" i="2"/>
  <c r="K47" i="2"/>
  <c r="G47" i="2"/>
  <c r="D13" i="2"/>
  <c r="D14" i="2"/>
  <c r="D15" i="2"/>
  <c r="D16" i="2"/>
  <c r="D17" i="2"/>
  <c r="D18" i="2"/>
  <c r="D19" i="2"/>
  <c r="D20" i="2"/>
  <c r="D21" i="2"/>
  <c r="D22" i="2"/>
  <c r="D24" i="2"/>
  <c r="D25" i="2"/>
  <c r="D23" i="2"/>
  <c r="D4" i="2" l="1"/>
  <c r="V12" i="2" l="1"/>
  <c r="U12" i="2"/>
  <c r="S12" i="2"/>
  <c r="R12" i="2"/>
  <c r="Q12" i="2"/>
  <c r="P12" i="2"/>
  <c r="N12" i="2"/>
  <c r="M12" i="2"/>
  <c r="L12" i="2"/>
  <c r="K12" i="2"/>
  <c r="J12" i="2"/>
  <c r="I12" i="2"/>
  <c r="H12" i="2"/>
  <c r="G12" i="2"/>
  <c r="F12" i="2"/>
  <c r="F10" i="2"/>
  <c r="E10" i="2"/>
  <c r="D45" i="2" l="1"/>
  <c r="E47" i="2"/>
  <c r="E12" i="2"/>
  <c r="D10" i="2"/>
  <c r="F47" i="2"/>
  <c r="D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全班每位同學「收入項目」與「支出項目」之加總數與「合計」欄有差額，暫列入「班級收入」欄。</t>
        </r>
      </text>
    </comment>
  </commentList>
</comments>
</file>

<file path=xl/sharedStrings.xml><?xml version="1.0" encoding="utf-8"?>
<sst xmlns="http://schemas.openxmlformats.org/spreadsheetml/2006/main" count="106" uniqueCount="102">
  <si>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</si>
  <si>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</si>
  <si>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</si>
  <si>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</si>
  <si>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</si>
  <si>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</si>
  <si>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</si>
  <si>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</si>
  <si>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</si>
  <si>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</si>
  <si>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</si>
  <si>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</si>
  <si>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</si>
  <si>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</si>
  <si>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</si>
  <si>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</si>
  <si>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</si>
  <si>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</si>
  <si>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</si>
  <si>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111年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</si>
  <si>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</si>
  <si>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</si>
  <si>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</si>
  <si>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</si>
  <si>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</si>
  <si>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</si>
  <si>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</si>
  <si>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</si>
  <si>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</si>
  <si>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</si>
  <si>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</si>
  <si>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</si>
  <si>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</si>
  <si>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</si>
  <si>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</si>
  <si>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</si>
  <si>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</si>
  <si>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</si>
  <si>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</si>
  <si>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</si>
  <si>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</si>
  <si>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</si>
  <si>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</si>
  <si>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</si>
  <si>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</si>
  <si>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</si>
  <si>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</si>
  <si>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</si>
  <si>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</si>
  <si>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</si>
  <si>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</si>
  <si>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</si>
  <si>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</si>
  <si>
    <t>112/02/07</t>
    <phoneticPr fontId="2" type="noConversion"/>
  </si>
  <si>
    <t>生字九宮格本</t>
    <phoneticPr fontId="2" type="noConversion"/>
  </si>
  <si>
    <t>112/02/18</t>
    <phoneticPr fontId="2" type="noConversion"/>
  </si>
  <si>
    <t>差額
班級收入</t>
    <phoneticPr fontId="2" type="noConversion"/>
  </si>
  <si>
    <t>數學隨堂卷</t>
    <phoneticPr fontId="2" type="noConversion"/>
  </si>
  <si>
    <t>112/04/18</t>
    <phoneticPr fontId="2" type="noConversion"/>
  </si>
  <si>
    <t>自然作業簿</t>
    <phoneticPr fontId="2" type="noConversion"/>
  </si>
  <si>
    <t>112/04/21</t>
    <phoneticPr fontId="2" type="noConversion"/>
  </si>
  <si>
    <t>動物園車資</t>
    <phoneticPr fontId="2" type="noConversion"/>
  </si>
  <si>
    <t>112/06/29</t>
    <phoneticPr fontId="2" type="noConversion"/>
  </si>
  <si>
    <t>兒童新樂園門票</t>
    <phoneticPr fontId="2" type="noConversion"/>
  </si>
  <si>
    <t>2.23請假，23已退款</t>
    <phoneticPr fontId="2" type="noConversion"/>
  </si>
  <si>
    <t>112/06/28</t>
    <phoneticPr fontId="2" type="noConversion"/>
  </si>
  <si>
    <t>六年級計算、應用高手</t>
    <phoneticPr fontId="2" type="noConversion"/>
  </si>
  <si>
    <t>五上代收費用繳交</t>
    <phoneticPr fontId="2" type="noConversion"/>
  </si>
  <si>
    <t>五下代收費用繳交</t>
    <phoneticPr fontId="2" type="noConversion"/>
  </si>
  <si>
    <t>六上代收費用繳交</t>
    <phoneticPr fontId="2" type="noConversion"/>
  </si>
  <si>
    <t>六下代收費用繳交</t>
    <phoneticPr fontId="2" type="noConversion"/>
  </si>
  <si>
    <t>112/09/08</t>
    <phoneticPr fontId="2" type="noConversion"/>
  </si>
  <si>
    <t>六上自然作業簿</t>
    <phoneticPr fontId="2" type="noConversion"/>
  </si>
  <si>
    <t>六上數補充卷</t>
    <phoneticPr fontId="2" type="noConversion"/>
  </si>
  <si>
    <t>六上國.數單元卷</t>
    <phoneticPr fontId="2" type="noConversion"/>
  </si>
  <si>
    <t>2.全班每位同學「收入項目」加總數與該項目「合計」欄的差異數，列入收入項目「班級收入」欄，應為正數；每位同學「支出項目」加總數與該項目「合計」欄的差異數，列入支出項目「班級收入」欄，應為負數。</t>
    <phoneticPr fontId="2" type="noConversion"/>
  </si>
  <si>
    <t>(3)結算時，「班級收入」欄位「收支餘額」足夠分攤至全班每位同學達新台幣一元以上，則納入分攤；若不足以分攤至全班每位同學達新台幣一元者，則列入班級收入欄位，留待下次結算時，重新評估是否再次分攤。</t>
    <phoneticPr fontId="2" type="noConversion"/>
  </si>
  <si>
    <t>112/10/11</t>
    <phoneticPr fontId="2" type="noConversion"/>
  </si>
  <si>
    <t>六上數重.國重</t>
    <phoneticPr fontId="2" type="noConversion"/>
  </si>
  <si>
    <t>601(註)</t>
    <phoneticPr fontId="2" type="noConversion"/>
  </si>
  <si>
    <t>家長會長致贈</t>
    <phoneticPr fontId="2" type="noConversion"/>
  </si>
  <si>
    <t>113/01/05</t>
    <phoneticPr fontId="2" type="noConversion"/>
  </si>
  <si>
    <t>寒假每週一讀</t>
    <phoneticPr fontId="2" type="noConversion"/>
  </si>
  <si>
    <t>113/01/16</t>
    <phoneticPr fontId="2" type="noConversion"/>
  </si>
  <si>
    <t>KFC聚餐</t>
    <phoneticPr fontId="2" type="noConversion"/>
  </si>
  <si>
    <t>113/03/06</t>
    <phoneticPr fontId="2" type="noConversion"/>
  </si>
  <si>
    <t>六下數重、國重</t>
    <phoneticPr fontId="2" type="noConversion"/>
  </si>
  <si>
    <t>113/02/19</t>
    <phoneticPr fontId="2" type="noConversion"/>
  </si>
  <si>
    <t>六下數、國單元卷</t>
    <phoneticPr fontId="2" type="noConversion"/>
  </si>
  <si>
    <t>113/03/8</t>
    <phoneticPr fontId="2" type="noConversion"/>
  </si>
  <si>
    <t>六下自然作業簿</t>
    <phoneticPr fontId="2" type="noConversion"/>
  </si>
  <si>
    <t>113/03/15</t>
    <phoneticPr fontId="2" type="noConversion"/>
  </si>
  <si>
    <t>大都會公園捷運返校</t>
    <phoneticPr fontId="2" type="noConversion"/>
  </si>
  <si>
    <t>113/03/21</t>
    <phoneticPr fontId="2" type="noConversion"/>
  </si>
  <si>
    <t>科教館車資</t>
    <phoneticPr fontId="2" type="noConversion"/>
  </si>
  <si>
    <t>科教館蘋果派+門票</t>
    <phoneticPr fontId="2" type="noConversion"/>
  </si>
  <si>
    <t>378元/24人，15元/人，</t>
    <phoneticPr fontId="2" type="noConversion"/>
  </si>
  <si>
    <t>2400元/22人，110元/人，13.17請假(13已退費$110)</t>
    <phoneticPr fontId="2" type="noConversion"/>
  </si>
  <si>
    <t>購票總計$4920，導師付$80(13已退費$220)</t>
    <phoneticPr fontId="2" type="noConversion"/>
  </si>
  <si>
    <t>113/04/02</t>
    <phoneticPr fontId="2" type="noConversion"/>
  </si>
  <si>
    <t>E7Play</t>
    <phoneticPr fontId="2" type="noConversion"/>
  </si>
  <si>
    <t>購票總計$3931，導師付$253，
3.4.7.12.13.23.24未去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</si>
</sst>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Border="1" applyAlignment="1">
      <alignment horizontal="center" vertical="center"/>
    </xf>
    <xf numFmtId="41" fontId="4" fillId="6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41" fontId="0" fillId="2" borderId="0" xfId="0" quotePrefix="1" applyNumberFormat="1" applyFill="1" applyAlignment="1">
      <alignment horizontal="center" vertical="center" wrapText="1"/>
    </xf>
    <xf numFmtId="41" fontId="0" fillId="8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FF"/>
      <color rgb="FFFF99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58"/>
  <sheetViews>
    <sheetView tabSelected="1" topLeftCell="A13" zoomScaleNormal="100" workbookViewId="0">
      <selection activeCell="AB42" sqref="AB42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9.25" style="7" customWidth="1"/>
    <col min="5" max="5" width="9.6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51" t="s">
        <v>19</v>
      </c>
      <c r="B1" s="2" t="s">
        <v>0</v>
      </c>
      <c r="C1" s="2"/>
      <c r="D1" s="2"/>
      <c r="E1" s="8" t="s">
        <v>79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50" t="s">
        <v>10</v>
      </c>
    </row>
    <row r="2" spans="1:30" s="1" customFormat="1" ht="33" x14ac:dyDescent="0.25">
      <c r="A2" s="51"/>
      <c r="B2" s="2" t="s">
        <v>9</v>
      </c>
      <c r="C2" s="2"/>
      <c r="D2" s="2"/>
      <c r="E2" s="47" t="s">
        <v>56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50"/>
    </row>
    <row r="3" spans="1:30" s="1" customFormat="1" x14ac:dyDescent="0.25">
      <c r="A3" s="33" t="s">
        <v>1</v>
      </c>
      <c r="B3" s="33" t="s">
        <v>6</v>
      </c>
      <c r="C3" s="33" t="s">
        <v>2</v>
      </c>
      <c r="D3" s="36" t="s">
        <v>17</v>
      </c>
      <c r="E3" s="37"/>
      <c r="F3" s="43" t="s">
        <v>20</v>
      </c>
      <c r="G3" s="37" t="s">
        <v>21</v>
      </c>
      <c r="H3" s="37" t="s">
        <v>22</v>
      </c>
      <c r="I3" s="37" t="s">
        <v>23</v>
      </c>
      <c r="J3" s="37" t="s">
        <v>24</v>
      </c>
      <c r="K3" s="37" t="s">
        <v>25</v>
      </c>
      <c r="L3" s="37" t="s">
        <v>26</v>
      </c>
      <c r="M3" s="37" t="s">
        <v>28</v>
      </c>
      <c r="N3" s="37" t="s">
        <v>27</v>
      </c>
      <c r="O3" s="37" t="s">
        <v>43</v>
      </c>
      <c r="P3" s="37" t="s">
        <v>29</v>
      </c>
      <c r="Q3" s="37" t="s">
        <v>30</v>
      </c>
      <c r="R3" s="37" t="s">
        <v>31</v>
      </c>
      <c r="S3" s="37" t="s">
        <v>32</v>
      </c>
      <c r="T3" s="37" t="s">
        <v>33</v>
      </c>
      <c r="U3" s="37" t="s">
        <v>34</v>
      </c>
      <c r="V3" s="37" t="s">
        <v>35</v>
      </c>
      <c r="W3" s="37" t="s">
        <v>36</v>
      </c>
      <c r="X3" s="42" t="s">
        <v>37</v>
      </c>
      <c r="Y3" s="42" t="s">
        <v>38</v>
      </c>
      <c r="Z3" s="42" t="s">
        <v>39</v>
      </c>
      <c r="AA3" s="42" t="s">
        <v>40</v>
      </c>
      <c r="AB3" s="42" t="s">
        <v>41</v>
      </c>
      <c r="AC3" s="37" t="s">
        <v>42</v>
      </c>
      <c r="AD3" s="33"/>
    </row>
    <row r="4" spans="1:30" s="1" customFormat="1" x14ac:dyDescent="0.25">
      <c r="A4" s="11">
        <v>44845</v>
      </c>
      <c r="B4" s="12" t="s">
        <v>67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0"/>
    </row>
    <row r="5" spans="1:30" s="1" customFormat="1" x14ac:dyDescent="0.25">
      <c r="A5" s="11"/>
      <c r="B5" s="45" t="s">
        <v>49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0"/>
    </row>
    <row r="6" spans="1:30" s="1" customFormat="1" x14ac:dyDescent="0.25">
      <c r="A6" s="11"/>
      <c r="B6" s="12" t="s">
        <v>68</v>
      </c>
      <c r="C6" s="15"/>
      <c r="D6" s="16">
        <f>SUM(F6:AC6)</f>
        <v>16800</v>
      </c>
      <c r="E6" s="14"/>
      <c r="F6" s="14">
        <v>700</v>
      </c>
      <c r="G6" s="14">
        <v>700</v>
      </c>
      <c r="H6" s="14">
        <v>700</v>
      </c>
      <c r="I6" s="14">
        <v>700</v>
      </c>
      <c r="J6" s="14">
        <v>700</v>
      </c>
      <c r="K6" s="14">
        <v>700</v>
      </c>
      <c r="L6" s="14">
        <v>700</v>
      </c>
      <c r="M6" s="14">
        <v>700</v>
      </c>
      <c r="N6" s="14">
        <v>700</v>
      </c>
      <c r="O6" s="14">
        <v>700</v>
      </c>
      <c r="P6" s="14">
        <v>700</v>
      </c>
      <c r="Q6" s="14">
        <v>700</v>
      </c>
      <c r="R6" s="14">
        <v>700</v>
      </c>
      <c r="S6" s="14">
        <v>700</v>
      </c>
      <c r="T6" s="14">
        <v>700</v>
      </c>
      <c r="U6" s="14">
        <v>700</v>
      </c>
      <c r="V6" s="14">
        <v>700</v>
      </c>
      <c r="W6" s="14">
        <v>700</v>
      </c>
      <c r="X6" s="14">
        <v>700</v>
      </c>
      <c r="Y6" s="14">
        <v>700</v>
      </c>
      <c r="Z6" s="14">
        <v>700</v>
      </c>
      <c r="AA6" s="14">
        <v>700</v>
      </c>
      <c r="AB6" s="14">
        <v>700</v>
      </c>
      <c r="AC6" s="14">
        <v>700</v>
      </c>
      <c r="AD6" s="30"/>
    </row>
    <row r="7" spans="1:30" s="1" customFormat="1" x14ac:dyDescent="0.25">
      <c r="A7" s="11"/>
      <c r="B7" s="45" t="s">
        <v>69</v>
      </c>
      <c r="C7" s="15"/>
      <c r="D7" s="16">
        <f t="shared" ref="D7:D9" si="0">SUM(F7:AC7)</f>
        <v>12000</v>
      </c>
      <c r="E7" s="14"/>
      <c r="F7" s="14">
        <v>500</v>
      </c>
      <c r="G7" s="14">
        <v>500</v>
      </c>
      <c r="H7" s="14">
        <v>500</v>
      </c>
      <c r="I7" s="14">
        <v>500</v>
      </c>
      <c r="J7" s="14">
        <v>500</v>
      </c>
      <c r="K7" s="14">
        <v>500</v>
      </c>
      <c r="L7" s="14">
        <v>500</v>
      </c>
      <c r="M7" s="14">
        <v>500</v>
      </c>
      <c r="N7" s="14">
        <v>500</v>
      </c>
      <c r="O7" s="14">
        <v>500</v>
      </c>
      <c r="P7" s="14">
        <v>500</v>
      </c>
      <c r="Q7" s="14">
        <v>500</v>
      </c>
      <c r="R7" s="14">
        <v>500</v>
      </c>
      <c r="S7" s="14">
        <v>500</v>
      </c>
      <c r="T7" s="14">
        <v>500</v>
      </c>
      <c r="U7" s="14">
        <v>500</v>
      </c>
      <c r="V7" s="14">
        <v>500</v>
      </c>
      <c r="W7" s="14">
        <v>500</v>
      </c>
      <c r="X7" s="14">
        <v>500</v>
      </c>
      <c r="Y7" s="14">
        <v>500</v>
      </c>
      <c r="Z7" s="14">
        <v>500</v>
      </c>
      <c r="AA7" s="14">
        <v>500</v>
      </c>
      <c r="AB7" s="14">
        <v>500</v>
      </c>
      <c r="AC7" s="14">
        <v>500</v>
      </c>
      <c r="AD7" s="30"/>
    </row>
    <row r="8" spans="1:30" s="1" customFormat="1" x14ac:dyDescent="0.25">
      <c r="A8" s="11"/>
      <c r="B8" s="45" t="s">
        <v>80</v>
      </c>
      <c r="C8" s="15"/>
      <c r="D8" s="16">
        <v>1000</v>
      </c>
      <c r="E8" s="14">
        <v>1000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30"/>
    </row>
    <row r="9" spans="1:30" s="1" customFormat="1" x14ac:dyDescent="0.25">
      <c r="A9" s="11"/>
      <c r="B9" s="12" t="s">
        <v>70</v>
      </c>
      <c r="C9" s="13"/>
      <c r="D9" s="16">
        <f t="shared" si="0"/>
        <v>10500</v>
      </c>
      <c r="E9" s="14"/>
      <c r="F9" s="48"/>
      <c r="G9" s="14">
        <v>500</v>
      </c>
      <c r="H9" s="14">
        <v>500</v>
      </c>
      <c r="I9" s="14">
        <v>500</v>
      </c>
      <c r="J9" s="14">
        <v>500</v>
      </c>
      <c r="K9" s="14">
        <v>500</v>
      </c>
      <c r="L9" s="14">
        <v>500</v>
      </c>
      <c r="M9" s="14">
        <v>500</v>
      </c>
      <c r="N9" s="14">
        <v>500</v>
      </c>
      <c r="O9" s="14">
        <v>500</v>
      </c>
      <c r="P9" s="14">
        <v>500</v>
      </c>
      <c r="Q9" s="14">
        <v>500</v>
      </c>
      <c r="R9" s="14">
        <v>500</v>
      </c>
      <c r="S9" s="14">
        <v>500</v>
      </c>
      <c r="T9" s="14">
        <v>500</v>
      </c>
      <c r="U9" s="14">
        <v>500</v>
      </c>
      <c r="V9" s="14">
        <v>500</v>
      </c>
      <c r="W9" s="14">
        <v>500</v>
      </c>
      <c r="X9" s="48"/>
      <c r="Y9" s="14">
        <v>500</v>
      </c>
      <c r="Z9" s="14">
        <v>500</v>
      </c>
      <c r="AA9" s="14">
        <v>500</v>
      </c>
      <c r="AB9" s="48"/>
      <c r="AC9" s="14">
        <v>500</v>
      </c>
      <c r="AD9" s="30"/>
    </row>
    <row r="10" spans="1:30" s="1" customFormat="1" x14ac:dyDescent="0.25">
      <c r="A10" s="39"/>
      <c r="B10" s="40" t="s">
        <v>4</v>
      </c>
      <c r="C10" s="39"/>
      <c r="D10" s="34">
        <f t="shared" ref="D10:AC10" si="1">SUM(D4:D9)</f>
        <v>66610</v>
      </c>
      <c r="E10" s="34">
        <f t="shared" si="1"/>
        <v>3310</v>
      </c>
      <c r="F10" s="34">
        <f t="shared" si="1"/>
        <v>2200</v>
      </c>
      <c r="G10" s="34">
        <f t="shared" si="1"/>
        <v>2700</v>
      </c>
      <c r="H10" s="34">
        <f t="shared" si="1"/>
        <v>2700</v>
      </c>
      <c r="I10" s="34">
        <f t="shared" si="1"/>
        <v>2700</v>
      </c>
      <c r="J10" s="34">
        <f t="shared" si="1"/>
        <v>2700</v>
      </c>
      <c r="K10" s="34">
        <f t="shared" si="1"/>
        <v>2700</v>
      </c>
      <c r="L10" s="34">
        <f t="shared" si="1"/>
        <v>2700</v>
      </c>
      <c r="M10" s="34">
        <f t="shared" si="1"/>
        <v>2700</v>
      </c>
      <c r="N10" s="34">
        <f t="shared" si="1"/>
        <v>2700</v>
      </c>
      <c r="O10" s="34">
        <f t="shared" si="1"/>
        <v>2700</v>
      </c>
      <c r="P10" s="34">
        <f t="shared" si="1"/>
        <v>2700</v>
      </c>
      <c r="Q10" s="34">
        <f t="shared" si="1"/>
        <v>2700</v>
      </c>
      <c r="R10" s="34">
        <f t="shared" si="1"/>
        <v>2700</v>
      </c>
      <c r="S10" s="34">
        <f t="shared" si="1"/>
        <v>2700</v>
      </c>
      <c r="T10" s="34">
        <f t="shared" si="1"/>
        <v>2700</v>
      </c>
      <c r="U10" s="34">
        <f t="shared" si="1"/>
        <v>2700</v>
      </c>
      <c r="V10" s="34">
        <f t="shared" si="1"/>
        <v>2700</v>
      </c>
      <c r="W10" s="34">
        <f t="shared" si="1"/>
        <v>2700</v>
      </c>
      <c r="X10" s="34">
        <f t="shared" si="1"/>
        <v>2200</v>
      </c>
      <c r="Y10" s="34">
        <f t="shared" si="1"/>
        <v>2700</v>
      </c>
      <c r="Z10" s="34">
        <f t="shared" si="1"/>
        <v>2700</v>
      </c>
      <c r="AA10" s="34">
        <f t="shared" si="1"/>
        <v>2700</v>
      </c>
      <c r="AB10" s="34">
        <f t="shared" si="1"/>
        <v>2200</v>
      </c>
      <c r="AC10" s="34">
        <f t="shared" si="1"/>
        <v>2700</v>
      </c>
      <c r="AD10" s="39"/>
    </row>
    <row r="11" spans="1:30" s="3" customFormat="1" x14ac:dyDescent="0.25">
      <c r="A11" s="32"/>
      <c r="B11" s="33" t="s">
        <v>7</v>
      </c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3"/>
    </row>
    <row r="12" spans="1:30" s="38" customFormat="1" x14ac:dyDescent="0.25">
      <c r="A12" s="26"/>
      <c r="B12" s="27" t="s">
        <v>11</v>
      </c>
      <c r="C12" s="28"/>
      <c r="D12" s="16">
        <v>0</v>
      </c>
      <c r="E12" s="29">
        <f>D12-SUM(F12:V12)</f>
        <v>0</v>
      </c>
      <c r="F12" s="41">
        <f>ROUNDUP($D12/15,0)</f>
        <v>0</v>
      </c>
      <c r="G12" s="41">
        <f t="shared" ref="G12:V12" si="2">ROUNDUP($D12/15,0)</f>
        <v>0</v>
      </c>
      <c r="H12" s="41">
        <f t="shared" si="2"/>
        <v>0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1">
        <f t="shared" si="2"/>
        <v>0</v>
      </c>
      <c r="M12" s="41">
        <f t="shared" si="2"/>
        <v>0</v>
      </c>
      <c r="N12" s="41">
        <f t="shared" si="2"/>
        <v>0</v>
      </c>
      <c r="O12" s="41"/>
      <c r="P12" s="41">
        <f t="shared" si="2"/>
        <v>0</v>
      </c>
      <c r="Q12" s="41">
        <f t="shared" si="2"/>
        <v>0</v>
      </c>
      <c r="R12" s="41">
        <f t="shared" si="2"/>
        <v>0</v>
      </c>
      <c r="S12" s="41">
        <f t="shared" si="2"/>
        <v>0</v>
      </c>
      <c r="T12" s="41"/>
      <c r="U12" s="41">
        <f t="shared" si="2"/>
        <v>0</v>
      </c>
      <c r="V12" s="41">
        <f t="shared" si="2"/>
        <v>0</v>
      </c>
      <c r="W12" s="41"/>
      <c r="X12" s="41"/>
      <c r="Y12" s="41"/>
      <c r="Z12" s="41"/>
      <c r="AA12" s="41"/>
      <c r="AB12" s="41"/>
      <c r="AC12" s="41"/>
      <c r="AD12" s="28"/>
    </row>
    <row r="13" spans="1:30" x14ac:dyDescent="0.25">
      <c r="A13" s="20">
        <v>44798</v>
      </c>
      <c r="B13" s="21" t="s">
        <v>44</v>
      </c>
      <c r="C13" s="24"/>
      <c r="D13" s="16">
        <f t="shared" ref="D13:D22" si="3">SUM(E13:AC13)</f>
        <v>840</v>
      </c>
      <c r="E13" s="23"/>
      <c r="F13" s="23">
        <v>35</v>
      </c>
      <c r="G13" s="23">
        <v>35</v>
      </c>
      <c r="H13" s="23">
        <v>35</v>
      </c>
      <c r="I13" s="23">
        <v>35</v>
      </c>
      <c r="J13" s="23">
        <v>35</v>
      </c>
      <c r="K13" s="23">
        <v>35</v>
      </c>
      <c r="L13" s="23">
        <v>35</v>
      </c>
      <c r="M13" s="23">
        <v>35</v>
      </c>
      <c r="N13" s="23">
        <v>35</v>
      </c>
      <c r="O13" s="23">
        <v>35</v>
      </c>
      <c r="P13" s="23">
        <v>35</v>
      </c>
      <c r="Q13" s="23">
        <v>35</v>
      </c>
      <c r="R13" s="23">
        <v>35</v>
      </c>
      <c r="S13" s="23">
        <v>35</v>
      </c>
      <c r="T13" s="23">
        <v>35</v>
      </c>
      <c r="U13" s="23">
        <v>35</v>
      </c>
      <c r="V13" s="23">
        <v>35</v>
      </c>
      <c r="W13" s="23">
        <v>35</v>
      </c>
      <c r="X13" s="23">
        <v>35</v>
      </c>
      <c r="Y13" s="23">
        <v>35</v>
      </c>
      <c r="Z13" s="23">
        <v>35</v>
      </c>
      <c r="AA13" s="23">
        <v>35</v>
      </c>
      <c r="AB13" s="23">
        <v>35</v>
      </c>
      <c r="AC13" s="23">
        <v>35</v>
      </c>
      <c r="AD13" s="31"/>
    </row>
    <row r="14" spans="1:30" x14ac:dyDescent="0.25">
      <c r="A14" s="20">
        <v>44833</v>
      </c>
      <c r="B14" s="21" t="s">
        <v>45</v>
      </c>
      <c r="C14" s="24"/>
      <c r="D14" s="16">
        <f t="shared" si="3"/>
        <v>5880</v>
      </c>
      <c r="E14" s="23"/>
      <c r="F14" s="23">
        <v>245</v>
      </c>
      <c r="G14" s="23">
        <v>245</v>
      </c>
      <c r="H14" s="23">
        <v>245</v>
      </c>
      <c r="I14" s="23">
        <v>245</v>
      </c>
      <c r="J14" s="23">
        <v>245</v>
      </c>
      <c r="K14" s="23">
        <v>245</v>
      </c>
      <c r="L14" s="23">
        <v>245</v>
      </c>
      <c r="M14" s="23">
        <v>245</v>
      </c>
      <c r="N14" s="23">
        <v>245</v>
      </c>
      <c r="O14" s="23">
        <v>245</v>
      </c>
      <c r="P14" s="23">
        <v>245</v>
      </c>
      <c r="Q14" s="23">
        <v>245</v>
      </c>
      <c r="R14" s="23">
        <v>245</v>
      </c>
      <c r="S14" s="23">
        <v>245</v>
      </c>
      <c r="T14" s="23">
        <v>245</v>
      </c>
      <c r="U14" s="23">
        <v>245</v>
      </c>
      <c r="V14" s="23">
        <v>245</v>
      </c>
      <c r="W14" s="23">
        <v>245</v>
      </c>
      <c r="X14" s="23">
        <v>245</v>
      </c>
      <c r="Y14" s="23">
        <v>245</v>
      </c>
      <c r="Z14" s="23">
        <v>245</v>
      </c>
      <c r="AA14" s="23">
        <v>245</v>
      </c>
      <c r="AB14" s="23">
        <v>245</v>
      </c>
      <c r="AC14" s="23">
        <v>245</v>
      </c>
      <c r="AD14" s="31"/>
    </row>
    <row r="15" spans="1:30" x14ac:dyDescent="0.25">
      <c r="A15" s="20">
        <v>44838</v>
      </c>
      <c r="B15" s="21" t="s">
        <v>46</v>
      </c>
      <c r="C15" s="24"/>
      <c r="D15" s="16">
        <f t="shared" si="3"/>
        <v>1080</v>
      </c>
      <c r="E15" s="23"/>
      <c r="F15" s="23">
        <v>45</v>
      </c>
      <c r="G15" s="23">
        <v>45</v>
      </c>
      <c r="H15" s="23">
        <v>45</v>
      </c>
      <c r="I15" s="23">
        <v>45</v>
      </c>
      <c r="J15" s="23">
        <v>45</v>
      </c>
      <c r="K15" s="23">
        <v>45</v>
      </c>
      <c r="L15" s="23">
        <v>45</v>
      </c>
      <c r="M15" s="23">
        <v>45</v>
      </c>
      <c r="N15" s="23">
        <v>45</v>
      </c>
      <c r="O15" s="23">
        <v>45</v>
      </c>
      <c r="P15" s="23">
        <v>45</v>
      </c>
      <c r="Q15" s="23">
        <v>45</v>
      </c>
      <c r="R15" s="23">
        <v>45</v>
      </c>
      <c r="S15" s="23">
        <v>45</v>
      </c>
      <c r="T15" s="23">
        <v>45</v>
      </c>
      <c r="U15" s="23">
        <v>45</v>
      </c>
      <c r="V15" s="23">
        <v>45</v>
      </c>
      <c r="W15" s="23">
        <v>45</v>
      </c>
      <c r="X15" s="23">
        <v>45</v>
      </c>
      <c r="Y15" s="23">
        <v>45</v>
      </c>
      <c r="Z15" s="23">
        <v>45</v>
      </c>
      <c r="AA15" s="23">
        <v>45</v>
      </c>
      <c r="AB15" s="23">
        <v>45</v>
      </c>
      <c r="AC15" s="23">
        <v>45</v>
      </c>
      <c r="AD15" s="31"/>
    </row>
    <row r="16" spans="1:30" x14ac:dyDescent="0.25">
      <c r="A16" s="20">
        <v>44839</v>
      </c>
      <c r="B16" s="21" t="s">
        <v>47</v>
      </c>
      <c r="C16" s="24"/>
      <c r="D16" s="16">
        <f t="shared" si="3"/>
        <v>408</v>
      </c>
      <c r="E16" s="23"/>
      <c r="F16" s="23">
        <v>17</v>
      </c>
      <c r="G16" s="23">
        <v>17</v>
      </c>
      <c r="H16" s="23">
        <v>17</v>
      </c>
      <c r="I16" s="23">
        <v>17</v>
      </c>
      <c r="J16" s="23">
        <v>17</v>
      </c>
      <c r="K16" s="23">
        <v>17</v>
      </c>
      <c r="L16" s="23">
        <v>17</v>
      </c>
      <c r="M16" s="23">
        <v>17</v>
      </c>
      <c r="N16" s="23">
        <v>17</v>
      </c>
      <c r="O16" s="23">
        <v>17</v>
      </c>
      <c r="P16" s="23">
        <v>17</v>
      </c>
      <c r="Q16" s="23">
        <v>17</v>
      </c>
      <c r="R16" s="23">
        <v>17</v>
      </c>
      <c r="S16" s="23">
        <v>17</v>
      </c>
      <c r="T16" s="23">
        <v>17</v>
      </c>
      <c r="U16" s="23">
        <v>17</v>
      </c>
      <c r="V16" s="23">
        <v>17</v>
      </c>
      <c r="W16" s="23">
        <v>17</v>
      </c>
      <c r="X16" s="23">
        <v>17</v>
      </c>
      <c r="Y16" s="23">
        <v>17</v>
      </c>
      <c r="Z16" s="23">
        <v>17</v>
      </c>
      <c r="AA16" s="23">
        <v>17</v>
      </c>
      <c r="AB16" s="23">
        <v>17</v>
      </c>
      <c r="AC16" s="23">
        <v>17</v>
      </c>
      <c r="AD16" s="31"/>
    </row>
    <row r="17" spans="1:30" s="3" customFormat="1" x14ac:dyDescent="0.25">
      <c r="A17" s="20">
        <v>44894</v>
      </c>
      <c r="B17" s="44" t="s">
        <v>48</v>
      </c>
      <c r="C17" s="22"/>
      <c r="D17" s="16">
        <f t="shared" si="3"/>
        <v>960</v>
      </c>
      <c r="E17" s="23"/>
      <c r="F17" s="23">
        <v>40</v>
      </c>
      <c r="G17" s="23">
        <v>40</v>
      </c>
      <c r="H17" s="23">
        <v>40</v>
      </c>
      <c r="I17" s="23">
        <v>40</v>
      </c>
      <c r="J17" s="23">
        <v>40</v>
      </c>
      <c r="K17" s="23">
        <v>40</v>
      </c>
      <c r="L17" s="23">
        <v>40</v>
      </c>
      <c r="M17" s="23">
        <v>40</v>
      </c>
      <c r="N17" s="23">
        <v>40</v>
      </c>
      <c r="O17" s="23">
        <v>40</v>
      </c>
      <c r="P17" s="23">
        <v>40</v>
      </c>
      <c r="Q17" s="23">
        <v>40</v>
      </c>
      <c r="R17" s="23">
        <v>40</v>
      </c>
      <c r="S17" s="23">
        <v>40</v>
      </c>
      <c r="T17" s="23">
        <v>40</v>
      </c>
      <c r="U17" s="23">
        <v>40</v>
      </c>
      <c r="V17" s="23">
        <v>40</v>
      </c>
      <c r="W17" s="23">
        <v>40</v>
      </c>
      <c r="X17" s="23">
        <v>40</v>
      </c>
      <c r="Y17" s="23">
        <v>40</v>
      </c>
      <c r="Z17" s="23">
        <v>40</v>
      </c>
      <c r="AA17" s="23">
        <v>40</v>
      </c>
      <c r="AB17" s="23">
        <v>40</v>
      </c>
      <c r="AC17" s="23">
        <v>40</v>
      </c>
      <c r="AD17" s="19"/>
    </row>
    <row r="18" spans="1:30" x14ac:dyDescent="0.25">
      <c r="A18" s="20">
        <v>44916</v>
      </c>
      <c r="B18" s="24" t="s">
        <v>50</v>
      </c>
      <c r="C18" s="24"/>
      <c r="D18" s="16">
        <f t="shared" si="3"/>
        <v>216</v>
      </c>
      <c r="E18" s="23"/>
      <c r="F18" s="23">
        <v>9</v>
      </c>
      <c r="G18" s="23">
        <v>9</v>
      </c>
      <c r="H18" s="23">
        <v>9</v>
      </c>
      <c r="I18" s="23">
        <v>9</v>
      </c>
      <c r="J18" s="23">
        <v>9</v>
      </c>
      <c r="K18" s="23">
        <v>9</v>
      </c>
      <c r="L18" s="23">
        <v>9</v>
      </c>
      <c r="M18" s="23">
        <v>9</v>
      </c>
      <c r="N18" s="23">
        <v>9</v>
      </c>
      <c r="O18" s="23">
        <v>9</v>
      </c>
      <c r="P18" s="23">
        <v>9</v>
      </c>
      <c r="Q18" s="23">
        <v>9</v>
      </c>
      <c r="R18" s="23">
        <v>9</v>
      </c>
      <c r="S18" s="23">
        <v>9</v>
      </c>
      <c r="T18" s="23">
        <v>9</v>
      </c>
      <c r="U18" s="23">
        <v>9</v>
      </c>
      <c r="V18" s="23">
        <v>9</v>
      </c>
      <c r="W18" s="23">
        <v>9</v>
      </c>
      <c r="X18" s="23">
        <v>9</v>
      </c>
      <c r="Y18" s="23">
        <v>9</v>
      </c>
      <c r="Z18" s="23">
        <v>9</v>
      </c>
      <c r="AA18" s="23">
        <v>9</v>
      </c>
      <c r="AB18" s="23">
        <v>9</v>
      </c>
      <c r="AC18" s="23">
        <v>9</v>
      </c>
      <c r="AD18" s="31"/>
    </row>
    <row r="19" spans="1:30" x14ac:dyDescent="0.25">
      <c r="A19" s="20">
        <v>44917</v>
      </c>
      <c r="B19" s="22" t="s">
        <v>51</v>
      </c>
      <c r="C19" s="22"/>
      <c r="D19" s="16">
        <f t="shared" si="3"/>
        <v>222</v>
      </c>
      <c r="E19" s="23">
        <v>222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31"/>
    </row>
    <row r="20" spans="1:30" x14ac:dyDescent="0.25">
      <c r="A20" s="20">
        <v>44936</v>
      </c>
      <c r="B20" s="21" t="s">
        <v>45</v>
      </c>
      <c r="C20" s="24"/>
      <c r="D20" s="16">
        <f t="shared" si="3"/>
        <v>5880</v>
      </c>
      <c r="E20" s="23"/>
      <c r="F20" s="23">
        <v>245</v>
      </c>
      <c r="G20" s="23">
        <v>245</v>
      </c>
      <c r="H20" s="23">
        <v>245</v>
      </c>
      <c r="I20" s="23">
        <v>245</v>
      </c>
      <c r="J20" s="23">
        <v>245</v>
      </c>
      <c r="K20" s="23">
        <v>245</v>
      </c>
      <c r="L20" s="23">
        <v>245</v>
      </c>
      <c r="M20" s="23">
        <v>245</v>
      </c>
      <c r="N20" s="23">
        <v>245</v>
      </c>
      <c r="O20" s="23">
        <v>245</v>
      </c>
      <c r="P20" s="23">
        <v>245</v>
      </c>
      <c r="Q20" s="23">
        <v>245</v>
      </c>
      <c r="R20" s="23">
        <v>245</v>
      </c>
      <c r="S20" s="23">
        <v>245</v>
      </c>
      <c r="T20" s="23">
        <v>245</v>
      </c>
      <c r="U20" s="23">
        <v>245</v>
      </c>
      <c r="V20" s="23">
        <v>245</v>
      </c>
      <c r="W20" s="23">
        <v>245</v>
      </c>
      <c r="X20" s="23">
        <v>245</v>
      </c>
      <c r="Y20" s="23">
        <v>245</v>
      </c>
      <c r="Z20" s="23">
        <v>245</v>
      </c>
      <c r="AA20" s="23">
        <v>245</v>
      </c>
      <c r="AB20" s="23">
        <v>245</v>
      </c>
      <c r="AC20" s="23">
        <v>245</v>
      </c>
      <c r="AD20" s="31"/>
    </row>
    <row r="21" spans="1:30" x14ac:dyDescent="0.25">
      <c r="A21" s="20">
        <v>44936</v>
      </c>
      <c r="B21" s="46" t="s">
        <v>52</v>
      </c>
      <c r="C21" s="24"/>
      <c r="D21" s="16">
        <f t="shared" si="3"/>
        <v>1368</v>
      </c>
      <c r="E21" s="23"/>
      <c r="F21" s="23">
        <v>57</v>
      </c>
      <c r="G21" s="23">
        <v>57</v>
      </c>
      <c r="H21" s="23">
        <v>57</v>
      </c>
      <c r="I21" s="23">
        <v>57</v>
      </c>
      <c r="J21" s="23">
        <v>57</v>
      </c>
      <c r="K21" s="23">
        <v>57</v>
      </c>
      <c r="L21" s="23">
        <v>57</v>
      </c>
      <c r="M21" s="23">
        <v>57</v>
      </c>
      <c r="N21" s="23">
        <v>57</v>
      </c>
      <c r="O21" s="23">
        <v>57</v>
      </c>
      <c r="P21" s="23">
        <v>57</v>
      </c>
      <c r="Q21" s="23">
        <v>57</v>
      </c>
      <c r="R21" s="23">
        <v>57</v>
      </c>
      <c r="S21" s="23">
        <v>57</v>
      </c>
      <c r="T21" s="23">
        <v>57</v>
      </c>
      <c r="U21" s="23">
        <v>57</v>
      </c>
      <c r="V21" s="23">
        <v>57</v>
      </c>
      <c r="W21" s="23">
        <v>57</v>
      </c>
      <c r="X21" s="23">
        <v>57</v>
      </c>
      <c r="Y21" s="23">
        <v>57</v>
      </c>
      <c r="Z21" s="23">
        <v>57</v>
      </c>
      <c r="AA21" s="23">
        <v>57</v>
      </c>
      <c r="AB21" s="23">
        <v>57</v>
      </c>
      <c r="AC21" s="23">
        <v>57</v>
      </c>
      <c r="AD21" s="31"/>
    </row>
    <row r="22" spans="1:30" x14ac:dyDescent="0.25">
      <c r="A22" s="20" t="s">
        <v>53</v>
      </c>
      <c r="B22" s="24" t="s">
        <v>54</v>
      </c>
      <c r="C22" s="24"/>
      <c r="D22" s="16">
        <f t="shared" si="3"/>
        <v>378</v>
      </c>
      <c r="E22" s="23">
        <v>18</v>
      </c>
      <c r="F22" s="23">
        <v>15</v>
      </c>
      <c r="G22" s="23">
        <v>15</v>
      </c>
      <c r="H22" s="23">
        <v>15</v>
      </c>
      <c r="I22" s="23">
        <v>15</v>
      </c>
      <c r="J22" s="23">
        <v>15</v>
      </c>
      <c r="K22" s="23">
        <v>15</v>
      </c>
      <c r="L22" s="23">
        <v>15</v>
      </c>
      <c r="M22" s="23">
        <v>15</v>
      </c>
      <c r="N22" s="23">
        <v>15</v>
      </c>
      <c r="O22" s="23">
        <v>15</v>
      </c>
      <c r="P22" s="23">
        <v>15</v>
      </c>
      <c r="Q22" s="23">
        <v>15</v>
      </c>
      <c r="R22" s="23">
        <v>15</v>
      </c>
      <c r="S22" s="23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31" t="s">
        <v>96</v>
      </c>
    </row>
    <row r="23" spans="1:30" x14ac:dyDescent="0.25">
      <c r="A23" s="20" t="s">
        <v>55</v>
      </c>
      <c r="B23" s="46" t="s">
        <v>57</v>
      </c>
      <c r="C23" s="24"/>
      <c r="D23" s="16">
        <f>SUM(E23:AC23)</f>
        <v>274</v>
      </c>
      <c r="E23" s="23">
        <v>274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1"/>
    </row>
    <row r="24" spans="1:30" x14ac:dyDescent="0.25">
      <c r="A24" s="20" t="s">
        <v>58</v>
      </c>
      <c r="B24" s="24" t="s">
        <v>59</v>
      </c>
      <c r="C24" s="24"/>
      <c r="D24" s="16">
        <f t="shared" ref="D24:D45" si="4">SUM(E24:AC24)</f>
        <v>1080</v>
      </c>
      <c r="E24" s="23"/>
      <c r="F24" s="23">
        <v>45</v>
      </c>
      <c r="G24" s="23">
        <v>45</v>
      </c>
      <c r="H24" s="23">
        <v>45</v>
      </c>
      <c r="I24" s="23">
        <v>45</v>
      </c>
      <c r="J24" s="23">
        <v>45</v>
      </c>
      <c r="K24" s="23">
        <v>45</v>
      </c>
      <c r="L24" s="23">
        <v>45</v>
      </c>
      <c r="M24" s="23">
        <v>45</v>
      </c>
      <c r="N24" s="23">
        <v>45</v>
      </c>
      <c r="O24" s="23">
        <v>45</v>
      </c>
      <c r="P24" s="23">
        <v>45</v>
      </c>
      <c r="Q24" s="23">
        <v>45</v>
      </c>
      <c r="R24" s="23">
        <v>45</v>
      </c>
      <c r="S24" s="23">
        <v>45</v>
      </c>
      <c r="T24" s="23">
        <v>45</v>
      </c>
      <c r="U24" s="23">
        <v>45</v>
      </c>
      <c r="V24" s="23">
        <v>45</v>
      </c>
      <c r="W24" s="23">
        <v>45</v>
      </c>
      <c r="X24" s="23">
        <v>45</v>
      </c>
      <c r="Y24" s="23">
        <v>45</v>
      </c>
      <c r="Z24" s="23">
        <v>45</v>
      </c>
      <c r="AA24" s="23">
        <v>45</v>
      </c>
      <c r="AB24" s="23">
        <v>45</v>
      </c>
      <c r="AC24" s="23">
        <v>45</v>
      </c>
      <c r="AD24" s="31"/>
    </row>
    <row r="25" spans="1:30" x14ac:dyDescent="0.25">
      <c r="A25" s="25" t="s">
        <v>60</v>
      </c>
      <c r="B25" s="46" t="s">
        <v>61</v>
      </c>
      <c r="C25" s="24"/>
      <c r="D25" s="16">
        <f t="shared" si="4"/>
        <v>3000</v>
      </c>
      <c r="E25" s="23"/>
      <c r="F25" s="23">
        <v>125</v>
      </c>
      <c r="G25" s="23">
        <v>125</v>
      </c>
      <c r="H25" s="23">
        <v>125</v>
      </c>
      <c r="I25" s="23">
        <v>125</v>
      </c>
      <c r="J25" s="23">
        <v>125</v>
      </c>
      <c r="K25" s="23">
        <v>125</v>
      </c>
      <c r="L25" s="23">
        <v>125</v>
      </c>
      <c r="M25" s="23">
        <v>125</v>
      </c>
      <c r="N25" s="23">
        <v>125</v>
      </c>
      <c r="O25" s="23">
        <v>125</v>
      </c>
      <c r="P25" s="23">
        <v>125</v>
      </c>
      <c r="Q25" s="23">
        <v>125</v>
      </c>
      <c r="R25" s="23">
        <v>125</v>
      </c>
      <c r="S25" s="23">
        <v>125</v>
      </c>
      <c r="T25" s="23">
        <v>125</v>
      </c>
      <c r="U25" s="23">
        <v>125</v>
      </c>
      <c r="V25" s="23">
        <v>125</v>
      </c>
      <c r="W25" s="23">
        <v>125</v>
      </c>
      <c r="X25" s="23">
        <v>125</v>
      </c>
      <c r="Y25" s="23">
        <v>125</v>
      </c>
      <c r="Z25" s="23">
        <v>125</v>
      </c>
      <c r="AA25" s="23">
        <v>125</v>
      </c>
      <c r="AB25" s="23">
        <v>125</v>
      </c>
      <c r="AC25" s="23">
        <v>125</v>
      </c>
      <c r="AD25" s="31"/>
    </row>
    <row r="26" spans="1:30" x14ac:dyDescent="0.25">
      <c r="A26" s="20" t="s">
        <v>62</v>
      </c>
      <c r="B26" s="24" t="s">
        <v>63</v>
      </c>
      <c r="C26" s="24"/>
      <c r="D26" s="16">
        <f t="shared" si="4"/>
        <v>3450</v>
      </c>
      <c r="E26" s="23"/>
      <c r="F26" s="23">
        <v>150</v>
      </c>
      <c r="G26" s="23">
        <v>0</v>
      </c>
      <c r="H26" s="23">
        <v>150</v>
      </c>
      <c r="I26" s="23">
        <v>150</v>
      </c>
      <c r="J26" s="23">
        <v>150</v>
      </c>
      <c r="K26" s="23">
        <v>150</v>
      </c>
      <c r="L26" s="23">
        <v>150</v>
      </c>
      <c r="M26" s="23">
        <v>150</v>
      </c>
      <c r="N26" s="23">
        <v>150</v>
      </c>
      <c r="O26" s="23">
        <v>150</v>
      </c>
      <c r="P26" s="23">
        <v>150</v>
      </c>
      <c r="Q26" s="23">
        <v>150</v>
      </c>
      <c r="R26" s="23">
        <v>150</v>
      </c>
      <c r="S26" s="23">
        <v>150</v>
      </c>
      <c r="T26" s="23">
        <v>150</v>
      </c>
      <c r="U26" s="23">
        <v>150</v>
      </c>
      <c r="V26" s="23">
        <v>150</v>
      </c>
      <c r="W26" s="23">
        <v>150</v>
      </c>
      <c r="X26" s="23">
        <v>150</v>
      </c>
      <c r="Y26" s="23">
        <v>150</v>
      </c>
      <c r="Z26" s="23">
        <v>150</v>
      </c>
      <c r="AA26" s="23">
        <v>150</v>
      </c>
      <c r="AB26" s="23">
        <v>150</v>
      </c>
      <c r="AC26" s="23">
        <v>150</v>
      </c>
      <c r="AD26" s="31" t="s">
        <v>64</v>
      </c>
    </row>
    <row r="27" spans="1:30" x14ac:dyDescent="0.25">
      <c r="A27" s="20" t="s">
        <v>65</v>
      </c>
      <c r="B27" s="24" t="s">
        <v>66</v>
      </c>
      <c r="C27" s="24"/>
      <c r="D27" s="16">
        <f t="shared" si="4"/>
        <v>3240</v>
      </c>
      <c r="E27" s="23"/>
      <c r="F27" s="23">
        <v>135</v>
      </c>
      <c r="G27" s="23">
        <v>135</v>
      </c>
      <c r="H27" s="23">
        <v>135</v>
      </c>
      <c r="I27" s="23">
        <v>135</v>
      </c>
      <c r="J27" s="23">
        <v>135</v>
      </c>
      <c r="K27" s="23">
        <v>135</v>
      </c>
      <c r="L27" s="23">
        <v>135</v>
      </c>
      <c r="M27" s="23">
        <v>135</v>
      </c>
      <c r="N27" s="23">
        <v>135</v>
      </c>
      <c r="O27" s="23">
        <v>135</v>
      </c>
      <c r="P27" s="23">
        <v>135</v>
      </c>
      <c r="Q27" s="23">
        <v>135</v>
      </c>
      <c r="R27" s="23">
        <v>135</v>
      </c>
      <c r="S27" s="23">
        <v>135</v>
      </c>
      <c r="T27" s="23">
        <v>135</v>
      </c>
      <c r="U27" s="23">
        <v>135</v>
      </c>
      <c r="V27" s="23">
        <v>135</v>
      </c>
      <c r="W27" s="23">
        <v>135</v>
      </c>
      <c r="X27" s="23">
        <v>135</v>
      </c>
      <c r="Y27" s="23">
        <v>135</v>
      </c>
      <c r="Z27" s="23">
        <v>135</v>
      </c>
      <c r="AA27" s="23">
        <v>135</v>
      </c>
      <c r="AB27" s="23">
        <v>135</v>
      </c>
      <c r="AC27" s="23">
        <v>135</v>
      </c>
      <c r="AD27" s="31"/>
    </row>
    <row r="28" spans="1:30" x14ac:dyDescent="0.25">
      <c r="A28" s="20" t="s">
        <v>71</v>
      </c>
      <c r="B28" s="24" t="s">
        <v>72</v>
      </c>
      <c r="C28" s="24"/>
      <c r="D28" s="16">
        <f t="shared" si="4"/>
        <v>1080</v>
      </c>
      <c r="E28" s="23"/>
      <c r="F28" s="23">
        <v>45</v>
      </c>
      <c r="G28" s="23">
        <v>45</v>
      </c>
      <c r="H28" s="23">
        <v>45</v>
      </c>
      <c r="I28" s="23">
        <v>45</v>
      </c>
      <c r="J28" s="23">
        <v>45</v>
      </c>
      <c r="K28" s="23">
        <v>45</v>
      </c>
      <c r="L28" s="23">
        <v>45</v>
      </c>
      <c r="M28" s="23">
        <v>45</v>
      </c>
      <c r="N28" s="23">
        <v>45</v>
      </c>
      <c r="O28" s="23">
        <v>45</v>
      </c>
      <c r="P28" s="23">
        <v>45</v>
      </c>
      <c r="Q28" s="23">
        <v>45</v>
      </c>
      <c r="R28" s="23">
        <v>45</v>
      </c>
      <c r="S28" s="23">
        <v>45</v>
      </c>
      <c r="T28" s="23">
        <v>45</v>
      </c>
      <c r="U28" s="23">
        <v>45</v>
      </c>
      <c r="V28" s="23">
        <v>45</v>
      </c>
      <c r="W28" s="23">
        <v>45</v>
      </c>
      <c r="X28" s="23">
        <v>45</v>
      </c>
      <c r="Y28" s="23">
        <v>45</v>
      </c>
      <c r="Z28" s="23">
        <v>45</v>
      </c>
      <c r="AA28" s="23">
        <v>45</v>
      </c>
      <c r="AB28" s="23">
        <v>45</v>
      </c>
      <c r="AC28" s="23">
        <v>45</v>
      </c>
      <c r="AD28" s="31"/>
    </row>
    <row r="29" spans="1:30" x14ac:dyDescent="0.25">
      <c r="A29" s="20" t="s">
        <v>71</v>
      </c>
      <c r="B29" s="24" t="s">
        <v>73</v>
      </c>
      <c r="C29" s="24"/>
      <c r="D29" s="16">
        <f t="shared" si="4"/>
        <v>882</v>
      </c>
      <c r="E29" s="23">
        <v>882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1"/>
    </row>
    <row r="30" spans="1:30" x14ac:dyDescent="0.25">
      <c r="A30" s="20" t="s">
        <v>71</v>
      </c>
      <c r="B30" s="24" t="s">
        <v>74</v>
      </c>
      <c r="C30" s="24"/>
      <c r="D30" s="16">
        <f t="shared" si="4"/>
        <v>870</v>
      </c>
      <c r="E30" s="23">
        <v>870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1"/>
    </row>
    <row r="31" spans="1:30" x14ac:dyDescent="0.25">
      <c r="A31" s="20" t="s">
        <v>77</v>
      </c>
      <c r="B31" s="24" t="s">
        <v>78</v>
      </c>
      <c r="C31" s="24"/>
      <c r="D31" s="16">
        <f t="shared" si="4"/>
        <v>2640</v>
      </c>
      <c r="E31" s="23"/>
      <c r="F31" s="23">
        <v>110</v>
      </c>
      <c r="G31" s="23">
        <v>110</v>
      </c>
      <c r="H31" s="23">
        <v>110</v>
      </c>
      <c r="I31" s="23">
        <v>110</v>
      </c>
      <c r="J31" s="23">
        <v>110</v>
      </c>
      <c r="K31" s="23">
        <v>110</v>
      </c>
      <c r="L31" s="23">
        <v>110</v>
      </c>
      <c r="M31" s="23">
        <v>110</v>
      </c>
      <c r="N31" s="23">
        <v>110</v>
      </c>
      <c r="O31" s="23">
        <v>110</v>
      </c>
      <c r="P31" s="23">
        <v>110</v>
      </c>
      <c r="Q31" s="23">
        <v>110</v>
      </c>
      <c r="R31" s="23">
        <v>110</v>
      </c>
      <c r="S31" s="23">
        <v>110</v>
      </c>
      <c r="T31" s="23">
        <v>110</v>
      </c>
      <c r="U31" s="23">
        <v>110</v>
      </c>
      <c r="V31" s="23">
        <v>110</v>
      </c>
      <c r="W31" s="23">
        <v>110</v>
      </c>
      <c r="X31" s="23">
        <v>110</v>
      </c>
      <c r="Y31" s="23">
        <v>110</v>
      </c>
      <c r="Z31" s="23">
        <v>110</v>
      </c>
      <c r="AA31" s="23">
        <v>110</v>
      </c>
      <c r="AB31" s="23">
        <v>110</v>
      </c>
      <c r="AC31" s="23">
        <v>110</v>
      </c>
      <c r="AD31" s="31"/>
    </row>
    <row r="32" spans="1:30" x14ac:dyDescent="0.25">
      <c r="A32" s="20" t="s">
        <v>81</v>
      </c>
      <c r="B32" s="24" t="s">
        <v>82</v>
      </c>
      <c r="C32" s="24"/>
      <c r="D32" s="16">
        <f t="shared" si="4"/>
        <v>1296</v>
      </c>
      <c r="E32" s="23"/>
      <c r="F32" s="23">
        <v>54</v>
      </c>
      <c r="G32" s="23">
        <v>54</v>
      </c>
      <c r="H32" s="23">
        <v>54</v>
      </c>
      <c r="I32" s="23">
        <v>54</v>
      </c>
      <c r="J32" s="23">
        <v>54</v>
      </c>
      <c r="K32" s="23">
        <v>54</v>
      </c>
      <c r="L32" s="23">
        <v>54</v>
      </c>
      <c r="M32" s="23">
        <v>54</v>
      </c>
      <c r="N32" s="23">
        <v>54</v>
      </c>
      <c r="O32" s="23">
        <v>54</v>
      </c>
      <c r="P32" s="23">
        <v>54</v>
      </c>
      <c r="Q32" s="23">
        <v>54</v>
      </c>
      <c r="R32" s="23">
        <v>54</v>
      </c>
      <c r="S32" s="23">
        <v>54</v>
      </c>
      <c r="T32" s="23">
        <v>54</v>
      </c>
      <c r="U32" s="23">
        <v>54</v>
      </c>
      <c r="V32" s="23">
        <v>54</v>
      </c>
      <c r="W32" s="23">
        <v>54</v>
      </c>
      <c r="X32" s="23">
        <v>54</v>
      </c>
      <c r="Y32" s="23">
        <v>54</v>
      </c>
      <c r="Z32" s="23">
        <v>54</v>
      </c>
      <c r="AA32" s="23">
        <v>54</v>
      </c>
      <c r="AB32" s="23">
        <v>54</v>
      </c>
      <c r="AC32" s="23">
        <v>54</v>
      </c>
      <c r="AD32" s="31"/>
    </row>
    <row r="33" spans="1:30" x14ac:dyDescent="0.25">
      <c r="A33" s="20" t="s">
        <v>83</v>
      </c>
      <c r="B33" s="24" t="s">
        <v>84</v>
      </c>
      <c r="C33" s="24"/>
      <c r="D33" s="16">
        <f t="shared" si="4"/>
        <v>4720</v>
      </c>
      <c r="E33" s="23">
        <v>1000</v>
      </c>
      <c r="F33" s="23">
        <v>155</v>
      </c>
      <c r="G33" s="23">
        <v>155</v>
      </c>
      <c r="H33" s="23">
        <v>155</v>
      </c>
      <c r="I33" s="23">
        <v>155</v>
      </c>
      <c r="J33" s="23">
        <v>155</v>
      </c>
      <c r="K33" s="23">
        <v>155</v>
      </c>
      <c r="L33" s="23">
        <v>155</v>
      </c>
      <c r="M33" s="23">
        <v>155</v>
      </c>
      <c r="N33" s="23">
        <v>155</v>
      </c>
      <c r="O33" s="23">
        <v>155</v>
      </c>
      <c r="P33" s="23">
        <v>155</v>
      </c>
      <c r="Q33" s="23">
        <v>155</v>
      </c>
      <c r="R33" s="23">
        <v>155</v>
      </c>
      <c r="S33" s="23">
        <v>155</v>
      </c>
      <c r="T33" s="23">
        <v>155</v>
      </c>
      <c r="U33" s="23">
        <v>155</v>
      </c>
      <c r="V33" s="23">
        <v>155</v>
      </c>
      <c r="W33" s="23">
        <v>155</v>
      </c>
      <c r="X33" s="23">
        <v>155</v>
      </c>
      <c r="Y33" s="23">
        <v>155</v>
      </c>
      <c r="Z33" s="23">
        <v>155</v>
      </c>
      <c r="AA33" s="23">
        <v>155</v>
      </c>
      <c r="AB33" s="23">
        <v>155</v>
      </c>
      <c r="AC33" s="23">
        <v>155</v>
      </c>
      <c r="AD33" s="31"/>
    </row>
    <row r="34" spans="1:30" x14ac:dyDescent="0.25">
      <c r="A34" s="20" t="s">
        <v>87</v>
      </c>
      <c r="B34" s="24" t="s">
        <v>88</v>
      </c>
      <c r="C34" s="24"/>
      <c r="D34" s="16">
        <f t="shared" si="4"/>
        <v>984</v>
      </c>
      <c r="E34" s="23"/>
      <c r="F34" s="23">
        <v>41</v>
      </c>
      <c r="G34" s="23">
        <v>41</v>
      </c>
      <c r="H34" s="23">
        <v>41</v>
      </c>
      <c r="I34" s="23">
        <v>41</v>
      </c>
      <c r="J34" s="23">
        <v>41</v>
      </c>
      <c r="K34" s="23">
        <v>41</v>
      </c>
      <c r="L34" s="23">
        <v>41</v>
      </c>
      <c r="M34" s="23">
        <v>41</v>
      </c>
      <c r="N34" s="23">
        <v>41</v>
      </c>
      <c r="O34" s="23">
        <v>41</v>
      </c>
      <c r="P34" s="23">
        <v>41</v>
      </c>
      <c r="Q34" s="23">
        <v>41</v>
      </c>
      <c r="R34" s="23">
        <v>41</v>
      </c>
      <c r="S34" s="23">
        <v>41</v>
      </c>
      <c r="T34" s="23">
        <v>41</v>
      </c>
      <c r="U34" s="23">
        <v>41</v>
      </c>
      <c r="V34" s="23">
        <v>41</v>
      </c>
      <c r="W34" s="23">
        <v>41</v>
      </c>
      <c r="X34" s="23">
        <v>41</v>
      </c>
      <c r="Y34" s="23">
        <v>41</v>
      </c>
      <c r="Z34" s="23">
        <v>41</v>
      </c>
      <c r="AA34" s="23">
        <v>41</v>
      </c>
      <c r="AB34" s="23">
        <v>41</v>
      </c>
      <c r="AC34" s="23">
        <v>41</v>
      </c>
      <c r="AD34" s="31"/>
    </row>
    <row r="35" spans="1:30" x14ac:dyDescent="0.25">
      <c r="A35" s="20" t="s">
        <v>85</v>
      </c>
      <c r="B35" s="24" t="s">
        <v>86</v>
      </c>
      <c r="C35" s="24"/>
      <c r="D35" s="16">
        <f t="shared" si="4"/>
        <v>2640</v>
      </c>
      <c r="E35" s="23"/>
      <c r="F35" s="23">
        <v>110</v>
      </c>
      <c r="G35" s="23">
        <v>110</v>
      </c>
      <c r="H35" s="23">
        <v>110</v>
      </c>
      <c r="I35" s="23">
        <v>110</v>
      </c>
      <c r="J35" s="23">
        <v>110</v>
      </c>
      <c r="K35" s="23">
        <v>110</v>
      </c>
      <c r="L35" s="23">
        <v>110</v>
      </c>
      <c r="M35" s="23">
        <v>110</v>
      </c>
      <c r="N35" s="23">
        <v>110</v>
      </c>
      <c r="O35" s="23">
        <v>110</v>
      </c>
      <c r="P35" s="23">
        <v>110</v>
      </c>
      <c r="Q35" s="23">
        <v>110</v>
      </c>
      <c r="R35" s="23">
        <v>110</v>
      </c>
      <c r="S35" s="23">
        <v>110</v>
      </c>
      <c r="T35" s="23">
        <v>110</v>
      </c>
      <c r="U35" s="23">
        <v>110</v>
      </c>
      <c r="V35" s="23">
        <v>110</v>
      </c>
      <c r="W35" s="23">
        <v>110</v>
      </c>
      <c r="X35" s="23">
        <v>110</v>
      </c>
      <c r="Y35" s="23">
        <v>110</v>
      </c>
      <c r="Z35" s="23">
        <v>110</v>
      </c>
      <c r="AA35" s="23">
        <v>110</v>
      </c>
      <c r="AB35" s="23">
        <v>110</v>
      </c>
      <c r="AC35" s="23">
        <v>110</v>
      </c>
      <c r="AD35" s="31"/>
    </row>
    <row r="36" spans="1:30" x14ac:dyDescent="0.25">
      <c r="A36" s="20" t="s">
        <v>89</v>
      </c>
      <c r="B36" s="24" t="s">
        <v>90</v>
      </c>
      <c r="C36" s="24"/>
      <c r="D36" s="16">
        <f t="shared" si="4"/>
        <v>1080</v>
      </c>
      <c r="E36" s="23"/>
      <c r="F36" s="23">
        <v>45</v>
      </c>
      <c r="G36" s="23">
        <v>45</v>
      </c>
      <c r="H36" s="23">
        <v>45</v>
      </c>
      <c r="I36" s="23">
        <v>45</v>
      </c>
      <c r="J36" s="23">
        <v>45</v>
      </c>
      <c r="K36" s="23">
        <v>45</v>
      </c>
      <c r="L36" s="23">
        <v>45</v>
      </c>
      <c r="M36" s="23">
        <v>45</v>
      </c>
      <c r="N36" s="23">
        <v>45</v>
      </c>
      <c r="O36" s="23">
        <v>45</v>
      </c>
      <c r="P36" s="23">
        <v>45</v>
      </c>
      <c r="Q36" s="23">
        <v>45</v>
      </c>
      <c r="R36" s="23">
        <v>45</v>
      </c>
      <c r="S36" s="23">
        <v>45</v>
      </c>
      <c r="T36" s="23">
        <v>45</v>
      </c>
      <c r="U36" s="23">
        <v>45</v>
      </c>
      <c r="V36" s="23">
        <v>45</v>
      </c>
      <c r="W36" s="23">
        <v>45</v>
      </c>
      <c r="X36" s="23">
        <v>45</v>
      </c>
      <c r="Y36" s="23">
        <v>45</v>
      </c>
      <c r="Z36" s="23">
        <v>45</v>
      </c>
      <c r="AA36" s="23">
        <v>45</v>
      </c>
      <c r="AB36" s="23">
        <v>45</v>
      </c>
      <c r="AC36" s="23">
        <v>45</v>
      </c>
      <c r="AD36" s="31"/>
    </row>
    <row r="37" spans="1:30" x14ac:dyDescent="0.25">
      <c r="A37" s="20" t="s">
        <v>91</v>
      </c>
      <c r="B37" s="24" t="s">
        <v>92</v>
      </c>
      <c r="C37" s="24"/>
      <c r="D37" s="16">
        <f t="shared" si="4"/>
        <v>384</v>
      </c>
      <c r="E37" s="23"/>
      <c r="F37" s="23">
        <v>16</v>
      </c>
      <c r="G37" s="23">
        <v>16</v>
      </c>
      <c r="H37" s="23">
        <v>16</v>
      </c>
      <c r="I37" s="23">
        <v>16</v>
      </c>
      <c r="J37" s="23">
        <v>16</v>
      </c>
      <c r="K37" s="23">
        <v>16</v>
      </c>
      <c r="L37" s="23">
        <v>16</v>
      </c>
      <c r="M37" s="23">
        <v>16</v>
      </c>
      <c r="N37" s="23">
        <v>16</v>
      </c>
      <c r="O37" s="23">
        <v>16</v>
      </c>
      <c r="P37" s="23">
        <v>16</v>
      </c>
      <c r="Q37" s="23">
        <v>16</v>
      </c>
      <c r="R37" s="23">
        <v>16</v>
      </c>
      <c r="S37" s="23">
        <v>16</v>
      </c>
      <c r="T37" s="23">
        <v>16</v>
      </c>
      <c r="U37" s="23">
        <v>16</v>
      </c>
      <c r="V37" s="23">
        <v>16</v>
      </c>
      <c r="W37" s="23">
        <v>16</v>
      </c>
      <c r="X37" s="23">
        <v>16</v>
      </c>
      <c r="Y37" s="23">
        <v>16</v>
      </c>
      <c r="Z37" s="23">
        <v>16</v>
      </c>
      <c r="AA37" s="23">
        <v>16</v>
      </c>
      <c r="AB37" s="23">
        <v>16</v>
      </c>
      <c r="AC37" s="23">
        <v>16</v>
      </c>
      <c r="AD37" s="31"/>
    </row>
    <row r="38" spans="1:30" x14ac:dyDescent="0.25">
      <c r="A38" s="20" t="s">
        <v>93</v>
      </c>
      <c r="B38" s="24" t="s">
        <v>94</v>
      </c>
      <c r="C38" s="24"/>
      <c r="D38" s="16">
        <f t="shared" si="4"/>
        <v>2510</v>
      </c>
      <c r="E38" s="23">
        <v>-20</v>
      </c>
      <c r="F38" s="23">
        <v>110</v>
      </c>
      <c r="G38" s="23">
        <v>110</v>
      </c>
      <c r="H38" s="23">
        <v>110</v>
      </c>
      <c r="I38" s="23">
        <v>110</v>
      </c>
      <c r="J38" s="23">
        <v>110</v>
      </c>
      <c r="K38" s="23">
        <v>110</v>
      </c>
      <c r="L38" s="23">
        <v>110</v>
      </c>
      <c r="M38" s="23">
        <v>110</v>
      </c>
      <c r="N38" s="23">
        <v>110</v>
      </c>
      <c r="O38" s="23">
        <v>110</v>
      </c>
      <c r="P38" s="23">
        <v>110</v>
      </c>
      <c r="Q38" s="23">
        <v>110</v>
      </c>
      <c r="R38" s="23">
        <v>110</v>
      </c>
      <c r="S38" s="23">
        <v>110</v>
      </c>
      <c r="T38" s="23">
        <v>110</v>
      </c>
      <c r="U38" s="23">
        <v>110</v>
      </c>
      <c r="V38" s="23">
        <v>0</v>
      </c>
      <c r="W38" s="23">
        <v>110</v>
      </c>
      <c r="X38" s="23">
        <v>110</v>
      </c>
      <c r="Y38" s="23">
        <v>110</v>
      </c>
      <c r="Z38" s="23">
        <v>110</v>
      </c>
      <c r="AA38" s="23">
        <v>110</v>
      </c>
      <c r="AB38" s="23">
        <v>110</v>
      </c>
      <c r="AC38" s="23">
        <v>110</v>
      </c>
      <c r="AD38" s="31" t="s">
        <v>97</v>
      </c>
    </row>
    <row r="39" spans="1:30" x14ac:dyDescent="0.25">
      <c r="A39" s="20" t="s">
        <v>93</v>
      </c>
      <c r="B39" s="24" t="s">
        <v>95</v>
      </c>
      <c r="C39" s="24"/>
      <c r="D39" s="16">
        <f t="shared" si="4"/>
        <v>5060</v>
      </c>
      <c r="E39" s="23"/>
      <c r="F39" s="23">
        <v>220</v>
      </c>
      <c r="G39" s="23">
        <v>220</v>
      </c>
      <c r="H39" s="23">
        <v>220</v>
      </c>
      <c r="I39" s="23">
        <v>220</v>
      </c>
      <c r="J39" s="23">
        <v>220</v>
      </c>
      <c r="K39" s="23">
        <v>220</v>
      </c>
      <c r="L39" s="23">
        <v>220</v>
      </c>
      <c r="M39" s="23">
        <v>220</v>
      </c>
      <c r="N39" s="23">
        <v>220</v>
      </c>
      <c r="O39" s="23">
        <v>220</v>
      </c>
      <c r="P39" s="23">
        <v>220</v>
      </c>
      <c r="Q39" s="23">
        <v>220</v>
      </c>
      <c r="R39" s="23">
        <v>220</v>
      </c>
      <c r="S39" s="23">
        <v>220</v>
      </c>
      <c r="T39" s="23">
        <v>220</v>
      </c>
      <c r="U39" s="23">
        <v>220</v>
      </c>
      <c r="V39" s="23">
        <v>0</v>
      </c>
      <c r="W39" s="23">
        <v>220</v>
      </c>
      <c r="X39" s="23">
        <v>220</v>
      </c>
      <c r="Y39" s="23">
        <v>220</v>
      </c>
      <c r="Z39" s="23">
        <v>220</v>
      </c>
      <c r="AA39" s="23">
        <v>220</v>
      </c>
      <c r="AB39" s="23">
        <v>220</v>
      </c>
      <c r="AC39" s="23">
        <v>220</v>
      </c>
      <c r="AD39" s="31" t="s">
        <v>98</v>
      </c>
    </row>
    <row r="40" spans="1:30" ht="33" x14ac:dyDescent="0.25">
      <c r="A40" s="20" t="s">
        <v>99</v>
      </c>
      <c r="B40" s="24" t="s">
        <v>100</v>
      </c>
      <c r="C40" s="24"/>
      <c r="D40" s="16">
        <f t="shared" si="4"/>
        <v>3678</v>
      </c>
      <c r="E40" s="23"/>
      <c r="F40" s="23">
        <v>253</v>
      </c>
      <c r="G40" s="23">
        <v>253</v>
      </c>
      <c r="H40" s="23">
        <v>0</v>
      </c>
      <c r="I40" s="23">
        <v>0</v>
      </c>
      <c r="J40" s="23">
        <v>253</v>
      </c>
      <c r="K40" s="23">
        <v>253</v>
      </c>
      <c r="L40" s="23">
        <v>0</v>
      </c>
      <c r="M40" s="23">
        <v>164</v>
      </c>
      <c r="N40" s="23">
        <v>164</v>
      </c>
      <c r="O40" s="23">
        <v>164</v>
      </c>
      <c r="P40" s="23">
        <v>164</v>
      </c>
      <c r="Q40" s="23">
        <v>0</v>
      </c>
      <c r="R40" s="23">
        <v>0</v>
      </c>
      <c r="S40" s="23">
        <v>253</v>
      </c>
      <c r="T40" s="23">
        <v>253</v>
      </c>
      <c r="U40" s="23">
        <v>253</v>
      </c>
      <c r="V40" s="23">
        <v>253</v>
      </c>
      <c r="W40" s="23">
        <v>253</v>
      </c>
      <c r="X40" s="23">
        <v>253</v>
      </c>
      <c r="Y40" s="23">
        <v>164</v>
      </c>
      <c r="Z40" s="23">
        <v>164</v>
      </c>
      <c r="AA40" s="23">
        <v>164</v>
      </c>
      <c r="AB40" s="23">
        <v>0</v>
      </c>
      <c r="AC40" s="23">
        <v>0</v>
      </c>
      <c r="AD40" s="49" t="s">
        <v>101</v>
      </c>
    </row>
    <row r="41" spans="1:30" x14ac:dyDescent="0.25">
      <c r="A41" s="20"/>
      <c r="B41" s="24"/>
      <c r="C41" s="24"/>
      <c r="D41" s="1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31"/>
    </row>
    <row r="42" spans="1:30" x14ac:dyDescent="0.25">
      <c r="A42" s="20"/>
      <c r="B42" s="24"/>
      <c r="C42" s="24"/>
      <c r="D42" s="1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31"/>
    </row>
    <row r="43" spans="1:30" x14ac:dyDescent="0.25">
      <c r="A43" s="20"/>
      <c r="B43" s="24"/>
      <c r="C43" s="24"/>
      <c r="D43" s="16">
        <f t="shared" si="4"/>
        <v>0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31"/>
    </row>
    <row r="44" spans="1:30" x14ac:dyDescent="0.25">
      <c r="A44" s="20"/>
      <c r="B44" s="21"/>
      <c r="C44" s="24"/>
      <c r="D44" s="16">
        <f t="shared" si="4"/>
        <v>0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31"/>
    </row>
    <row r="45" spans="1:30" x14ac:dyDescent="0.25">
      <c r="A45" s="18"/>
      <c r="B45" s="17" t="s">
        <v>5</v>
      </c>
      <c r="C45" s="17"/>
      <c r="D45" s="16">
        <f t="shared" si="4"/>
        <v>56100</v>
      </c>
      <c r="E45" s="16">
        <f>SUM(E13:E44)</f>
        <v>3246</v>
      </c>
      <c r="F45" s="16">
        <f t="shared" ref="F45:AC45" si="5">SUM(F13:F44)</f>
        <v>2322</v>
      </c>
      <c r="G45" s="16">
        <f t="shared" si="5"/>
        <v>2172</v>
      </c>
      <c r="H45" s="16">
        <f t="shared" si="5"/>
        <v>2069</v>
      </c>
      <c r="I45" s="16">
        <f t="shared" si="5"/>
        <v>2069</v>
      </c>
      <c r="J45" s="16">
        <f t="shared" si="5"/>
        <v>2322</v>
      </c>
      <c r="K45" s="16">
        <f t="shared" si="5"/>
        <v>2322</v>
      </c>
      <c r="L45" s="16">
        <f t="shared" si="5"/>
        <v>2069</v>
      </c>
      <c r="M45" s="16">
        <f t="shared" si="5"/>
        <v>2233</v>
      </c>
      <c r="N45" s="16">
        <f t="shared" si="5"/>
        <v>2233</v>
      </c>
      <c r="O45" s="16">
        <f t="shared" si="5"/>
        <v>2233</v>
      </c>
      <c r="P45" s="16">
        <f t="shared" si="5"/>
        <v>2233</v>
      </c>
      <c r="Q45" s="16">
        <f t="shared" si="5"/>
        <v>2069</v>
      </c>
      <c r="R45" s="16">
        <f t="shared" si="5"/>
        <v>2069</v>
      </c>
      <c r="S45" s="16">
        <f t="shared" si="5"/>
        <v>2322</v>
      </c>
      <c r="T45" s="16">
        <f t="shared" si="5"/>
        <v>2322</v>
      </c>
      <c r="U45" s="16">
        <f t="shared" si="5"/>
        <v>2322</v>
      </c>
      <c r="V45" s="16">
        <f t="shared" si="5"/>
        <v>1992</v>
      </c>
      <c r="W45" s="16">
        <f t="shared" si="5"/>
        <v>2322</v>
      </c>
      <c r="X45" s="16">
        <f t="shared" si="5"/>
        <v>2322</v>
      </c>
      <c r="Y45" s="16">
        <f t="shared" si="5"/>
        <v>2233</v>
      </c>
      <c r="Z45" s="16">
        <f t="shared" si="5"/>
        <v>2233</v>
      </c>
      <c r="AA45" s="16">
        <f t="shared" si="5"/>
        <v>2233</v>
      </c>
      <c r="AB45" s="16">
        <f t="shared" si="5"/>
        <v>2069</v>
      </c>
      <c r="AC45" s="16">
        <f t="shared" si="5"/>
        <v>2069</v>
      </c>
      <c r="AD45" s="17"/>
    </row>
    <row r="46" spans="1:30" x14ac:dyDescent="0.25"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30" x14ac:dyDescent="0.25">
      <c r="A47" s="4"/>
      <c r="B47" s="5" t="s">
        <v>3</v>
      </c>
      <c r="C47" s="5"/>
      <c r="D47" s="9">
        <f t="shared" ref="D47:AC47" si="6">D10-D45</f>
        <v>10510</v>
      </c>
      <c r="E47" s="9">
        <f t="shared" si="6"/>
        <v>64</v>
      </c>
      <c r="F47" s="9">
        <f t="shared" si="6"/>
        <v>-122</v>
      </c>
      <c r="G47" s="9">
        <f t="shared" si="6"/>
        <v>528</v>
      </c>
      <c r="H47" s="9">
        <f t="shared" si="6"/>
        <v>631</v>
      </c>
      <c r="I47" s="9">
        <f t="shared" si="6"/>
        <v>631</v>
      </c>
      <c r="J47" s="9">
        <f t="shared" si="6"/>
        <v>378</v>
      </c>
      <c r="K47" s="9">
        <f t="shared" si="6"/>
        <v>378</v>
      </c>
      <c r="L47" s="9">
        <f t="shared" si="6"/>
        <v>631</v>
      </c>
      <c r="M47" s="9">
        <f t="shared" si="6"/>
        <v>467</v>
      </c>
      <c r="N47" s="9">
        <f t="shared" si="6"/>
        <v>467</v>
      </c>
      <c r="O47" s="9">
        <f t="shared" si="6"/>
        <v>467</v>
      </c>
      <c r="P47" s="9">
        <f t="shared" si="6"/>
        <v>467</v>
      </c>
      <c r="Q47" s="9">
        <f t="shared" si="6"/>
        <v>631</v>
      </c>
      <c r="R47" s="9">
        <f t="shared" si="6"/>
        <v>631</v>
      </c>
      <c r="S47" s="9">
        <f t="shared" si="6"/>
        <v>378</v>
      </c>
      <c r="T47" s="9">
        <f t="shared" si="6"/>
        <v>378</v>
      </c>
      <c r="U47" s="9">
        <f t="shared" si="6"/>
        <v>378</v>
      </c>
      <c r="V47" s="9">
        <f t="shared" si="6"/>
        <v>708</v>
      </c>
      <c r="W47" s="9">
        <f t="shared" si="6"/>
        <v>378</v>
      </c>
      <c r="X47" s="9">
        <f t="shared" si="6"/>
        <v>-122</v>
      </c>
      <c r="Y47" s="9">
        <f t="shared" si="6"/>
        <v>467</v>
      </c>
      <c r="Z47" s="9">
        <f t="shared" si="6"/>
        <v>467</v>
      </c>
      <c r="AA47" s="9">
        <f t="shared" si="6"/>
        <v>467</v>
      </c>
      <c r="AB47" s="9">
        <f t="shared" si="6"/>
        <v>131</v>
      </c>
      <c r="AC47" s="9">
        <f t="shared" si="6"/>
        <v>631</v>
      </c>
      <c r="AD47" s="5"/>
    </row>
    <row r="48" spans="1:30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x14ac:dyDescent="0.25">
      <c r="B49" t="s">
        <v>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x14ac:dyDescent="0.25"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2" spans="1:29" x14ac:dyDescent="0.25">
      <c r="A52" s="1" t="s">
        <v>12</v>
      </c>
      <c r="B52" t="s">
        <v>13</v>
      </c>
    </row>
    <row r="53" spans="1:29" x14ac:dyDescent="0.25">
      <c r="B53" s="6" t="s">
        <v>18</v>
      </c>
    </row>
    <row r="54" spans="1:29" x14ac:dyDescent="0.25">
      <c r="A54"/>
      <c r="B54" t="s">
        <v>75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A55"/>
      <c r="B55" t="s">
        <v>14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A56"/>
      <c r="B56" t="s">
        <v>16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A57"/>
      <c r="B57" t="s">
        <v>15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x14ac:dyDescent="0.25">
      <c r="A58"/>
      <c r="B58" t="s">
        <v>76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2024-04-08T01:07:10Z</dcterms:modified>
</cp:coreProperties>
</file>