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0BC812-7307-4480-8002-BBD09D143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實際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5" i="2"/>
  <c r="D36" i="2"/>
  <c r="D37" i="2"/>
  <c r="D38" i="2"/>
  <c r="D39" i="2"/>
  <c r="D28" i="2"/>
  <c r="D29" i="2"/>
  <c r="D30" i="2"/>
  <c r="D31" i="2"/>
  <c r="D32" i="2"/>
  <c r="D33" i="2"/>
  <c r="D40" i="2"/>
  <c r="D7" i="2"/>
  <c r="D9" i="2"/>
  <c r="D6" i="2"/>
  <c r="D27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N10" i="2"/>
  <c r="O10" i="2"/>
  <c r="P10" i="2"/>
  <c r="Q10" i="2"/>
  <c r="G10" i="2"/>
  <c r="H10" i="2"/>
  <c r="I10" i="2"/>
  <c r="J10" i="2"/>
  <c r="K10" i="2"/>
  <c r="L10" i="2"/>
  <c r="M10" i="2"/>
  <c r="R10" i="2"/>
  <c r="S10" i="2"/>
  <c r="T10" i="2"/>
  <c r="U10" i="2"/>
  <c r="V10" i="2"/>
  <c r="W10" i="2"/>
  <c r="X10" i="2"/>
  <c r="Y10" i="2"/>
  <c r="Z10" i="2"/>
  <c r="AA10" i="2"/>
  <c r="AB10" i="2"/>
  <c r="AC10" i="2"/>
  <c r="D26" i="2"/>
  <c r="F41" i="2"/>
  <c r="E41" i="2"/>
  <c r="Z43" i="2" l="1"/>
  <c r="V43" i="2"/>
  <c r="J43" i="2"/>
  <c r="R43" i="2"/>
  <c r="AB43" i="2"/>
  <c r="X43" i="2"/>
  <c r="T43" i="2"/>
  <c r="L43" i="2"/>
  <c r="H43" i="2"/>
  <c r="AA43" i="2"/>
  <c r="P43" i="2"/>
  <c r="N43" i="2"/>
  <c r="AC43" i="2"/>
  <c r="Y43" i="2"/>
  <c r="U43" i="2"/>
  <c r="Q43" i="2"/>
  <c r="M43" i="2"/>
  <c r="I43" i="2"/>
  <c r="W43" i="2"/>
  <c r="S43" i="2"/>
  <c r="O43" i="2"/>
  <c r="K43" i="2"/>
  <c r="G43" i="2"/>
  <c r="D13" i="2"/>
  <c r="D14" i="2"/>
  <c r="D15" i="2"/>
  <c r="D16" i="2"/>
  <c r="D17" i="2"/>
  <c r="D18" i="2"/>
  <c r="D19" i="2"/>
  <c r="D20" i="2"/>
  <c r="D21" i="2"/>
  <c r="D22" i="2"/>
  <c r="D24" i="2"/>
  <c r="D25" i="2"/>
  <c r="D23" i="2"/>
  <c r="D4" i="2" l="1"/>
  <c r="V12" i="2" l="1"/>
  <c r="U12" i="2"/>
  <c r="S12" i="2"/>
  <c r="R12" i="2"/>
  <c r="Q12" i="2"/>
  <c r="P12" i="2"/>
  <c r="N12" i="2"/>
  <c r="M12" i="2"/>
  <c r="L12" i="2"/>
  <c r="K12" i="2"/>
  <c r="J12" i="2"/>
  <c r="I12" i="2"/>
  <c r="H12" i="2"/>
  <c r="G12" i="2"/>
  <c r="F12" i="2"/>
  <c r="F10" i="2"/>
  <c r="E10" i="2"/>
  <c r="D41" i="2" l="1"/>
  <c r="E43" i="2"/>
  <c r="E12" i="2"/>
  <c r="D10" i="2"/>
  <c r="F43" i="2"/>
  <c r="D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CGLIN</author>
  </authors>
  <commentList>
    <comment ref="E1" authorId="0" shapeId="0" xr:uid="{00000000-0006-0000-0000-000001000000}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全班每位同學「收入項目」與「支出項目」之加總數與「合計」欄有差額，暫列入「班級收入」欄。</t>
        </r>
      </text>
    </comment>
  </commentList>
</comments>
</file>

<file path=xl/sharedStrings.xml><?xml version="1.0" encoding="utf-8"?>
<sst xmlns="http://schemas.openxmlformats.org/spreadsheetml/2006/main" count="94" uniqueCount="91">
  <si>
    <t>姓名</t>
    <phoneticPr fontId="2" type="noConversion"/>
  </si>
  <si>
    <t>日期</t>
    <phoneticPr fontId="2" type="noConversion"/>
  </si>
  <si>
    <t>細目</t>
    <phoneticPr fontId="2" type="noConversion"/>
  </si>
  <si>
    <t>收支餘額</t>
    <phoneticPr fontId="2" type="noConversion"/>
  </si>
  <si>
    <t>收入小計</t>
    <phoneticPr fontId="2" type="noConversion"/>
  </si>
  <si>
    <t>支出小計</t>
    <phoneticPr fontId="2" type="noConversion"/>
  </si>
  <si>
    <t>收入項目</t>
    <phoneticPr fontId="2" type="noConversion"/>
  </si>
  <si>
    <t>支出項目</t>
    <phoneticPr fontId="2" type="noConversion"/>
  </si>
  <si>
    <t>檢核</t>
    <phoneticPr fontId="2" type="noConversion"/>
  </si>
  <si>
    <t>座號</t>
    <phoneticPr fontId="2" type="noConversion"/>
  </si>
  <si>
    <t>備註</t>
    <phoneticPr fontId="2" type="noConversion"/>
  </si>
  <si>
    <t>上學期收支短絀</t>
    <phoneticPr fontId="2" type="noConversion"/>
  </si>
  <si>
    <t>(註)</t>
    <phoneticPr fontId="2" type="noConversion"/>
  </si>
  <si>
    <t>本表計算規則如下：</t>
    <phoneticPr fontId="2" type="noConversion"/>
  </si>
  <si>
    <t>3.結算規則：</t>
    <phoneticPr fontId="2" type="noConversion"/>
  </si>
  <si>
    <t>(2)結算目的：計算每位同學之收支餘額，以便退費予個人，或繼續留存於班費中。</t>
    <phoneticPr fontId="2" type="noConversion"/>
  </si>
  <si>
    <t>(1)結算時間：A.每學期結束時；B.上表人員異動時(例：學期中有同學轉學轉出時)；C.其它經評估需結算時。</t>
    <phoneticPr fontId="2" type="noConversion"/>
  </si>
  <si>
    <t>合計</t>
    <phoneticPr fontId="2" type="noConversion"/>
  </si>
  <si>
    <t>1.當平均分攤到班上每一位同學的「收入項目」未達新台幣一元，則小數位數無條件捨去，以新台幣零元計；分攤到每位同學的「支出項目」未達新台幣一元，則小數位數無條件進位，以新台幣一元計。</t>
    <phoneticPr fontId="2" type="noConversion"/>
  </si>
  <si>
    <t>111年</t>
    <phoneticPr fontId="2" type="noConversion"/>
  </si>
  <si>
    <t>陳廷恩</t>
    <phoneticPr fontId="2" type="noConversion"/>
  </si>
  <si>
    <t>古子育</t>
    <phoneticPr fontId="2" type="noConversion"/>
  </si>
  <si>
    <t>葉士睿</t>
    <phoneticPr fontId="2" type="noConversion"/>
  </si>
  <si>
    <t>李哲瑋</t>
    <phoneticPr fontId="2" type="noConversion"/>
  </si>
  <si>
    <t>李奎煜</t>
    <phoneticPr fontId="2" type="noConversion"/>
  </si>
  <si>
    <t>李宸霆</t>
    <phoneticPr fontId="2" type="noConversion"/>
  </si>
  <si>
    <t>林桎德</t>
    <phoneticPr fontId="2" type="noConversion"/>
  </si>
  <si>
    <t>簡靖升</t>
    <phoneticPr fontId="2" type="noConversion"/>
  </si>
  <si>
    <t>趙黃弘</t>
    <phoneticPr fontId="2" type="noConversion"/>
  </si>
  <si>
    <t>賴柏全</t>
    <phoneticPr fontId="2" type="noConversion"/>
  </si>
  <si>
    <t>蘇家靖</t>
    <phoneticPr fontId="2" type="noConversion"/>
  </si>
  <si>
    <t>廖若瑄</t>
    <phoneticPr fontId="2" type="noConversion"/>
  </si>
  <si>
    <t>李珮綾</t>
    <phoneticPr fontId="2" type="noConversion"/>
  </si>
  <si>
    <t>羅芷妤</t>
    <phoneticPr fontId="2" type="noConversion"/>
  </si>
  <si>
    <t>羅沂柔</t>
    <phoneticPr fontId="2" type="noConversion"/>
  </si>
  <si>
    <t>陳泇蓁</t>
    <phoneticPr fontId="2" type="noConversion"/>
  </si>
  <si>
    <t>方姵文</t>
    <phoneticPr fontId="2" type="noConversion"/>
  </si>
  <si>
    <t>鄒雨璇</t>
    <phoneticPr fontId="2" type="noConversion"/>
  </si>
  <si>
    <t>高靖雯</t>
    <phoneticPr fontId="2" type="noConversion"/>
  </si>
  <si>
    <t>陳星妍</t>
    <phoneticPr fontId="2" type="noConversion"/>
  </si>
  <si>
    <t>王姿涵</t>
    <phoneticPr fontId="2" type="noConversion"/>
  </si>
  <si>
    <t>金宣慧</t>
    <phoneticPr fontId="2" type="noConversion"/>
  </si>
  <si>
    <t>李采璇</t>
    <phoneticPr fontId="2" type="noConversion"/>
  </si>
  <si>
    <t>王心佑</t>
    <phoneticPr fontId="2" type="noConversion"/>
  </si>
  <si>
    <t>數八題本、數卷</t>
    <phoneticPr fontId="2" type="noConversion"/>
  </si>
  <si>
    <t>數重、國重、國卷、社簿、社卷</t>
    <phoneticPr fontId="2" type="noConversion"/>
  </si>
  <si>
    <t>自簿</t>
    <phoneticPr fontId="2" type="noConversion"/>
  </si>
  <si>
    <t>成語補充</t>
    <phoneticPr fontId="2" type="noConversion"/>
  </si>
  <si>
    <t>聯絡簿</t>
    <phoneticPr fontId="2" type="noConversion"/>
  </si>
  <si>
    <t>園遊會收入</t>
    <phoneticPr fontId="2" type="noConversion"/>
  </si>
  <si>
    <t>自然課教材</t>
    <phoneticPr fontId="2" type="noConversion"/>
  </si>
  <si>
    <t>冬至湯圓</t>
    <phoneticPr fontId="2" type="noConversion"/>
  </si>
  <si>
    <t>計算高手</t>
    <phoneticPr fontId="2" type="noConversion"/>
  </si>
  <si>
    <t>112/02/07</t>
    <phoneticPr fontId="2" type="noConversion"/>
  </si>
  <si>
    <t>生字九宮格本</t>
    <phoneticPr fontId="2" type="noConversion"/>
  </si>
  <si>
    <t>112/02/18</t>
    <phoneticPr fontId="2" type="noConversion"/>
  </si>
  <si>
    <t>差額
班級收入</t>
    <phoneticPr fontId="2" type="noConversion"/>
  </si>
  <si>
    <t>數學隨堂卷</t>
    <phoneticPr fontId="2" type="noConversion"/>
  </si>
  <si>
    <t>112/04/18</t>
    <phoneticPr fontId="2" type="noConversion"/>
  </si>
  <si>
    <t>自然作業簿</t>
    <phoneticPr fontId="2" type="noConversion"/>
  </si>
  <si>
    <t>112/04/21</t>
    <phoneticPr fontId="2" type="noConversion"/>
  </si>
  <si>
    <t>動物園車資</t>
    <phoneticPr fontId="2" type="noConversion"/>
  </si>
  <si>
    <t>112/06/29</t>
    <phoneticPr fontId="2" type="noConversion"/>
  </si>
  <si>
    <t>兒童新樂園門票</t>
    <phoneticPr fontId="2" type="noConversion"/>
  </si>
  <si>
    <t>2.23請假，23已退款</t>
    <phoneticPr fontId="2" type="noConversion"/>
  </si>
  <si>
    <t>112/06/28</t>
    <phoneticPr fontId="2" type="noConversion"/>
  </si>
  <si>
    <t>六年級計算、應用高手</t>
    <phoneticPr fontId="2" type="noConversion"/>
  </si>
  <si>
    <t>五上代收費用繳交</t>
    <phoneticPr fontId="2" type="noConversion"/>
  </si>
  <si>
    <t>五下代收費用繳交</t>
    <phoneticPr fontId="2" type="noConversion"/>
  </si>
  <si>
    <t>六上代收費用繳交</t>
    <phoneticPr fontId="2" type="noConversion"/>
  </si>
  <si>
    <t>六下代收費用繳交</t>
    <phoneticPr fontId="2" type="noConversion"/>
  </si>
  <si>
    <t>112/09/08</t>
    <phoneticPr fontId="2" type="noConversion"/>
  </si>
  <si>
    <t>六上自然作業簿</t>
    <phoneticPr fontId="2" type="noConversion"/>
  </si>
  <si>
    <t>六上數補充卷</t>
    <phoneticPr fontId="2" type="noConversion"/>
  </si>
  <si>
    <t>六上國.數單元卷</t>
    <phoneticPr fontId="2" type="noConversion"/>
  </si>
  <si>
    <t>2.全班每位同學「收入項目」加總數與該項目「合計」欄的差異數，列入收入項目「班級收入」欄，應為正數；每位同學「支出項目」加總數與該項目「合計」欄的差異數，列入支出項目「班級收入」欄，應為負數。</t>
    <phoneticPr fontId="2" type="noConversion"/>
  </si>
  <si>
    <t>(3)結算時，「班級收入」欄位「收支餘額」足夠分攤至全班每位同學達新台幣一元以上，則納入分攤；若不足以分攤至全班每位同學達新台幣一元者，則列入班級收入欄位，留待下次結算時，重新評估是否再次分攤。</t>
    <phoneticPr fontId="2" type="noConversion"/>
  </si>
  <si>
    <t>112/10/11</t>
    <phoneticPr fontId="2" type="noConversion"/>
  </si>
  <si>
    <t>六上數重.國重</t>
    <phoneticPr fontId="2" type="noConversion"/>
  </si>
  <si>
    <t>601(註)</t>
    <phoneticPr fontId="2" type="noConversion"/>
  </si>
  <si>
    <t>家長會長致贈</t>
    <phoneticPr fontId="2" type="noConversion"/>
  </si>
  <si>
    <t>113/01/05</t>
    <phoneticPr fontId="2" type="noConversion"/>
  </si>
  <si>
    <t>寒假每週一讀</t>
    <phoneticPr fontId="2" type="noConversion"/>
  </si>
  <si>
    <t>113/01/16</t>
    <phoneticPr fontId="2" type="noConversion"/>
  </si>
  <si>
    <t>KFC聚餐</t>
    <phoneticPr fontId="2" type="noConversion"/>
  </si>
  <si>
    <t>113/03/06</t>
    <phoneticPr fontId="2" type="noConversion"/>
  </si>
  <si>
    <t>六下數重、國重</t>
    <phoneticPr fontId="2" type="noConversion"/>
  </si>
  <si>
    <t>113/02/19</t>
    <phoneticPr fontId="2" type="noConversion"/>
  </si>
  <si>
    <t>六下數、國單元卷</t>
    <phoneticPr fontId="2" type="noConversion"/>
  </si>
  <si>
    <t>113/03/8</t>
    <phoneticPr fontId="2" type="noConversion"/>
  </si>
  <si>
    <t>六下自然作業簿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</si>
</sst>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細明體"/>
      <family val="3"/>
      <charset val="136"/>
    </font>
    <font>
      <sz val="12"/>
      <color theme="1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 applyAlignment="1">
      <alignment horizontal="center" vertical="center"/>
    </xf>
    <xf numFmtId="41" fontId="0" fillId="5" borderId="0" xfId="1" applyNumberFormat="1" applyFont="1" applyFill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41" fontId="0" fillId="5" borderId="1" xfId="1" applyNumberFormat="1" applyFont="1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41" fontId="0" fillId="7" borderId="1" xfId="1" applyNumberFormat="1" applyFont="1" applyFill="1" applyBorder="1" applyAlignment="1">
      <alignment horizontal="right"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6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41" fontId="0" fillId="5" borderId="0" xfId="1" applyNumberFormat="1" applyFont="1" applyFill="1" applyBorder="1" applyAlignment="1">
      <alignment horizontal="right" vertical="center"/>
    </xf>
    <xf numFmtId="41" fontId="0" fillId="6" borderId="0" xfId="1" applyNumberFormat="1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horizontal="center" vertical="center"/>
    </xf>
    <xf numFmtId="41" fontId="0" fillId="6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7" fontId="0" fillId="4" borderId="1" xfId="1" applyNumberFormat="1" applyFont="1" applyFill="1" applyBorder="1" applyAlignment="1">
      <alignment horizontal="right" vertical="center"/>
    </xf>
    <xf numFmtId="41" fontId="0" fillId="6" borderId="0" xfId="0" quotePrefix="1" applyNumberFormat="1" applyFill="1" applyBorder="1" applyAlignment="1">
      <alignment horizontal="center" vertical="center"/>
    </xf>
    <xf numFmtId="41" fontId="4" fillId="6" borderId="0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7" borderId="1" xfId="0" applyFont="1" applyFill="1" applyBorder="1">
      <alignment vertical="center"/>
    </xf>
    <xf numFmtId="41" fontId="0" fillId="2" borderId="0" xfId="0" quotePrefix="1" applyNumberForma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3399FF"/>
      <color rgb="FF00CCFF"/>
      <color rgb="FF66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D54"/>
  <sheetViews>
    <sheetView tabSelected="1" topLeftCell="A13" zoomScale="115" zoomScaleNormal="115" workbookViewId="0">
      <selection activeCell="E38" sqref="E38"/>
    </sheetView>
  </sheetViews>
  <sheetFormatPr defaultRowHeight="16.5" x14ac:dyDescent="0.25"/>
  <cols>
    <col min="1" max="1" width="9.5" style="1" bestFit="1" customWidth="1"/>
    <col min="2" max="2" width="18" customWidth="1"/>
    <col min="3" max="3" width="13.875" bestFit="1" customWidth="1"/>
    <col min="4" max="4" width="9.25" style="7" customWidth="1"/>
    <col min="5" max="5" width="9.625" style="7" customWidth="1"/>
    <col min="6" max="6" width="8.625" style="7" customWidth="1"/>
    <col min="7" max="29" width="8.25" style="7" customWidth="1"/>
    <col min="30" max="30" width="45" bestFit="1" customWidth="1"/>
  </cols>
  <sheetData>
    <row r="1" spans="1:30" s="1" customFormat="1" x14ac:dyDescent="0.25">
      <c r="A1" s="49" t="s">
        <v>19</v>
      </c>
      <c r="B1" s="2" t="s">
        <v>0</v>
      </c>
      <c r="C1" s="2"/>
      <c r="D1" s="2"/>
      <c r="E1" s="8" t="s">
        <v>79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48" t="s">
        <v>10</v>
      </c>
    </row>
    <row r="2" spans="1:30" s="1" customFormat="1" ht="33" x14ac:dyDescent="0.25">
      <c r="A2" s="49"/>
      <c r="B2" s="2" t="s">
        <v>9</v>
      </c>
      <c r="C2" s="2"/>
      <c r="D2" s="2"/>
      <c r="E2" s="47" t="s">
        <v>56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10</v>
      </c>
      <c r="P2" s="8">
        <v>11</v>
      </c>
      <c r="Q2" s="8">
        <v>12</v>
      </c>
      <c r="R2" s="8">
        <v>13</v>
      </c>
      <c r="S2" s="8">
        <v>14</v>
      </c>
      <c r="T2" s="8">
        <v>15</v>
      </c>
      <c r="U2" s="8">
        <v>16</v>
      </c>
      <c r="V2" s="8">
        <v>17</v>
      </c>
      <c r="W2" s="8">
        <v>18</v>
      </c>
      <c r="X2" s="8">
        <v>19</v>
      </c>
      <c r="Y2" s="8">
        <v>20</v>
      </c>
      <c r="Z2" s="8">
        <v>21</v>
      </c>
      <c r="AA2" s="8">
        <v>22</v>
      </c>
      <c r="AB2" s="8">
        <v>23</v>
      </c>
      <c r="AC2" s="8">
        <v>24</v>
      </c>
      <c r="AD2" s="48"/>
    </row>
    <row r="3" spans="1:30" s="1" customFormat="1" x14ac:dyDescent="0.25">
      <c r="A3" s="33" t="s">
        <v>1</v>
      </c>
      <c r="B3" s="33" t="s">
        <v>6</v>
      </c>
      <c r="C3" s="33" t="s">
        <v>2</v>
      </c>
      <c r="D3" s="36" t="s">
        <v>17</v>
      </c>
      <c r="E3" s="37"/>
      <c r="F3" s="43" t="s">
        <v>20</v>
      </c>
      <c r="G3" s="37" t="s">
        <v>21</v>
      </c>
      <c r="H3" s="37" t="s">
        <v>22</v>
      </c>
      <c r="I3" s="37" t="s">
        <v>23</v>
      </c>
      <c r="J3" s="37" t="s">
        <v>24</v>
      </c>
      <c r="K3" s="37" t="s">
        <v>25</v>
      </c>
      <c r="L3" s="37" t="s">
        <v>26</v>
      </c>
      <c r="M3" s="37" t="s">
        <v>28</v>
      </c>
      <c r="N3" s="37" t="s">
        <v>27</v>
      </c>
      <c r="O3" s="37" t="s">
        <v>43</v>
      </c>
      <c r="P3" s="37" t="s">
        <v>29</v>
      </c>
      <c r="Q3" s="37" t="s">
        <v>30</v>
      </c>
      <c r="R3" s="37" t="s">
        <v>31</v>
      </c>
      <c r="S3" s="37" t="s">
        <v>32</v>
      </c>
      <c r="T3" s="37" t="s">
        <v>33</v>
      </c>
      <c r="U3" s="37" t="s">
        <v>34</v>
      </c>
      <c r="V3" s="37" t="s">
        <v>35</v>
      </c>
      <c r="W3" s="37" t="s">
        <v>36</v>
      </c>
      <c r="X3" s="42" t="s">
        <v>37</v>
      </c>
      <c r="Y3" s="42" t="s">
        <v>38</v>
      </c>
      <c r="Z3" s="42" t="s">
        <v>39</v>
      </c>
      <c r="AA3" s="42" t="s">
        <v>40</v>
      </c>
      <c r="AB3" s="42" t="s">
        <v>41</v>
      </c>
      <c r="AC3" s="37" t="s">
        <v>42</v>
      </c>
      <c r="AD3" s="33"/>
    </row>
    <row r="4" spans="1:30" s="1" customFormat="1" x14ac:dyDescent="0.25">
      <c r="A4" s="11">
        <v>44845</v>
      </c>
      <c r="B4" s="12" t="s">
        <v>67</v>
      </c>
      <c r="C4" s="13"/>
      <c r="D4" s="16">
        <f>SUM(F4:AC4)</f>
        <v>24000</v>
      </c>
      <c r="E4" s="14">
        <v>0</v>
      </c>
      <c r="F4" s="14">
        <v>1000</v>
      </c>
      <c r="G4" s="14">
        <v>1000</v>
      </c>
      <c r="H4" s="14">
        <v>1000</v>
      </c>
      <c r="I4" s="14">
        <v>1000</v>
      </c>
      <c r="J4" s="14">
        <v>1000</v>
      </c>
      <c r="K4" s="14">
        <v>1000</v>
      </c>
      <c r="L4" s="14">
        <v>1000</v>
      </c>
      <c r="M4" s="14">
        <v>1000</v>
      </c>
      <c r="N4" s="14">
        <v>1000</v>
      </c>
      <c r="O4" s="14">
        <v>1000</v>
      </c>
      <c r="P4" s="14">
        <v>1000</v>
      </c>
      <c r="Q4" s="14">
        <v>1000</v>
      </c>
      <c r="R4" s="14">
        <v>1000</v>
      </c>
      <c r="S4" s="14">
        <v>1000</v>
      </c>
      <c r="T4" s="14">
        <v>1000</v>
      </c>
      <c r="U4" s="14">
        <v>1000</v>
      </c>
      <c r="V4" s="14">
        <v>1000</v>
      </c>
      <c r="W4" s="14">
        <v>1000</v>
      </c>
      <c r="X4" s="14">
        <v>1000</v>
      </c>
      <c r="Y4" s="14">
        <v>1000</v>
      </c>
      <c r="Z4" s="14">
        <v>1000</v>
      </c>
      <c r="AA4" s="14">
        <v>1000</v>
      </c>
      <c r="AB4" s="14">
        <v>1000</v>
      </c>
      <c r="AC4" s="14">
        <v>1000</v>
      </c>
      <c r="AD4" s="30"/>
    </row>
    <row r="5" spans="1:30" s="1" customFormat="1" x14ac:dyDescent="0.25">
      <c r="A5" s="11"/>
      <c r="B5" s="45" t="s">
        <v>49</v>
      </c>
      <c r="C5" s="15"/>
      <c r="D5" s="16">
        <v>2310</v>
      </c>
      <c r="E5" s="14">
        <v>2310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0"/>
    </row>
    <row r="6" spans="1:30" s="1" customFormat="1" x14ac:dyDescent="0.25">
      <c r="A6" s="11"/>
      <c r="B6" s="12" t="s">
        <v>68</v>
      </c>
      <c r="C6" s="15"/>
      <c r="D6" s="16">
        <f>SUM(F6:AC6)</f>
        <v>16800</v>
      </c>
      <c r="E6" s="14"/>
      <c r="F6" s="14">
        <v>700</v>
      </c>
      <c r="G6" s="14">
        <v>700</v>
      </c>
      <c r="H6" s="14">
        <v>700</v>
      </c>
      <c r="I6" s="14">
        <v>700</v>
      </c>
      <c r="J6" s="14">
        <v>700</v>
      </c>
      <c r="K6" s="14">
        <v>700</v>
      </c>
      <c r="L6" s="14">
        <v>700</v>
      </c>
      <c r="M6" s="14">
        <v>700</v>
      </c>
      <c r="N6" s="14">
        <v>700</v>
      </c>
      <c r="O6" s="14">
        <v>700</v>
      </c>
      <c r="P6" s="14">
        <v>700</v>
      </c>
      <c r="Q6" s="14">
        <v>700</v>
      </c>
      <c r="R6" s="14">
        <v>700</v>
      </c>
      <c r="S6" s="14">
        <v>700</v>
      </c>
      <c r="T6" s="14">
        <v>700</v>
      </c>
      <c r="U6" s="14">
        <v>700</v>
      </c>
      <c r="V6" s="14">
        <v>700</v>
      </c>
      <c r="W6" s="14">
        <v>700</v>
      </c>
      <c r="X6" s="14">
        <v>700</v>
      </c>
      <c r="Y6" s="14">
        <v>700</v>
      </c>
      <c r="Z6" s="14">
        <v>700</v>
      </c>
      <c r="AA6" s="14">
        <v>700</v>
      </c>
      <c r="AB6" s="14">
        <v>700</v>
      </c>
      <c r="AC6" s="14">
        <v>700</v>
      </c>
      <c r="AD6" s="30"/>
    </row>
    <row r="7" spans="1:30" s="1" customFormat="1" x14ac:dyDescent="0.25">
      <c r="A7" s="11"/>
      <c r="B7" s="45" t="s">
        <v>69</v>
      </c>
      <c r="C7" s="15"/>
      <c r="D7" s="16">
        <f t="shared" ref="D7:D9" si="0">SUM(F7:AC7)</f>
        <v>12000</v>
      </c>
      <c r="E7" s="14"/>
      <c r="F7" s="14">
        <v>500</v>
      </c>
      <c r="G7" s="14">
        <v>500</v>
      </c>
      <c r="H7" s="14">
        <v>500</v>
      </c>
      <c r="I7" s="14">
        <v>500</v>
      </c>
      <c r="J7" s="14">
        <v>500</v>
      </c>
      <c r="K7" s="14">
        <v>500</v>
      </c>
      <c r="L7" s="14">
        <v>500</v>
      </c>
      <c r="M7" s="14">
        <v>500</v>
      </c>
      <c r="N7" s="14">
        <v>500</v>
      </c>
      <c r="O7" s="14">
        <v>500</v>
      </c>
      <c r="P7" s="14">
        <v>500</v>
      </c>
      <c r="Q7" s="14">
        <v>500</v>
      </c>
      <c r="R7" s="14">
        <v>500</v>
      </c>
      <c r="S7" s="14">
        <v>500</v>
      </c>
      <c r="T7" s="14">
        <v>500</v>
      </c>
      <c r="U7" s="14">
        <v>500</v>
      </c>
      <c r="V7" s="14">
        <v>500</v>
      </c>
      <c r="W7" s="14">
        <v>500</v>
      </c>
      <c r="X7" s="14">
        <v>500</v>
      </c>
      <c r="Y7" s="14">
        <v>500</v>
      </c>
      <c r="Z7" s="14">
        <v>500</v>
      </c>
      <c r="AA7" s="14">
        <v>500</v>
      </c>
      <c r="AB7" s="14">
        <v>500</v>
      </c>
      <c r="AC7" s="14">
        <v>500</v>
      </c>
      <c r="AD7" s="30"/>
    </row>
    <row r="8" spans="1:30" s="1" customFormat="1" x14ac:dyDescent="0.25">
      <c r="A8" s="11"/>
      <c r="B8" s="45" t="s">
        <v>80</v>
      </c>
      <c r="C8" s="15"/>
      <c r="D8" s="16">
        <v>1000</v>
      </c>
      <c r="E8" s="14">
        <v>1000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30"/>
    </row>
    <row r="9" spans="1:30" s="1" customFormat="1" x14ac:dyDescent="0.25">
      <c r="A9" s="11"/>
      <c r="B9" s="12" t="s">
        <v>70</v>
      </c>
      <c r="C9" s="13"/>
      <c r="D9" s="16">
        <f t="shared" si="0"/>
        <v>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30"/>
    </row>
    <row r="10" spans="1:30" s="1" customFormat="1" x14ac:dyDescent="0.25">
      <c r="A10" s="39"/>
      <c r="B10" s="40" t="s">
        <v>4</v>
      </c>
      <c r="C10" s="39"/>
      <c r="D10" s="34">
        <f t="shared" ref="D10:AC10" si="1">SUM(D4:D9)</f>
        <v>56110</v>
      </c>
      <c r="E10" s="34">
        <f t="shared" si="1"/>
        <v>3310</v>
      </c>
      <c r="F10" s="34">
        <f t="shared" si="1"/>
        <v>2200</v>
      </c>
      <c r="G10" s="34">
        <f t="shared" si="1"/>
        <v>2200</v>
      </c>
      <c r="H10" s="34">
        <f t="shared" si="1"/>
        <v>2200</v>
      </c>
      <c r="I10" s="34">
        <f t="shared" si="1"/>
        <v>2200</v>
      </c>
      <c r="J10" s="34">
        <f t="shared" si="1"/>
        <v>2200</v>
      </c>
      <c r="K10" s="34">
        <f t="shared" si="1"/>
        <v>2200</v>
      </c>
      <c r="L10" s="34">
        <f t="shared" si="1"/>
        <v>2200</v>
      </c>
      <c r="M10" s="34">
        <f t="shared" si="1"/>
        <v>2200</v>
      </c>
      <c r="N10" s="34">
        <f t="shared" si="1"/>
        <v>2200</v>
      </c>
      <c r="O10" s="34">
        <f t="shared" si="1"/>
        <v>2200</v>
      </c>
      <c r="P10" s="34">
        <f t="shared" si="1"/>
        <v>2200</v>
      </c>
      <c r="Q10" s="34">
        <f t="shared" si="1"/>
        <v>2200</v>
      </c>
      <c r="R10" s="34">
        <f t="shared" si="1"/>
        <v>2200</v>
      </c>
      <c r="S10" s="34">
        <f t="shared" si="1"/>
        <v>2200</v>
      </c>
      <c r="T10" s="34">
        <f t="shared" si="1"/>
        <v>2200</v>
      </c>
      <c r="U10" s="34">
        <f t="shared" si="1"/>
        <v>2200</v>
      </c>
      <c r="V10" s="34">
        <f t="shared" si="1"/>
        <v>2200</v>
      </c>
      <c r="W10" s="34">
        <f t="shared" si="1"/>
        <v>2200</v>
      </c>
      <c r="X10" s="34">
        <f t="shared" si="1"/>
        <v>2200</v>
      </c>
      <c r="Y10" s="34">
        <f t="shared" si="1"/>
        <v>2200</v>
      </c>
      <c r="Z10" s="34">
        <f t="shared" si="1"/>
        <v>2200</v>
      </c>
      <c r="AA10" s="34">
        <f t="shared" si="1"/>
        <v>2200</v>
      </c>
      <c r="AB10" s="34">
        <f t="shared" si="1"/>
        <v>2200</v>
      </c>
      <c r="AC10" s="34">
        <f t="shared" si="1"/>
        <v>2200</v>
      </c>
      <c r="AD10" s="39"/>
    </row>
    <row r="11" spans="1:30" s="3" customFormat="1" x14ac:dyDescent="0.25">
      <c r="A11" s="32"/>
      <c r="B11" s="33" t="s">
        <v>7</v>
      </c>
      <c r="C11" s="33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3"/>
    </row>
    <row r="12" spans="1:30" s="38" customFormat="1" x14ac:dyDescent="0.25">
      <c r="A12" s="26"/>
      <c r="B12" s="27" t="s">
        <v>11</v>
      </c>
      <c r="C12" s="28"/>
      <c r="D12" s="16">
        <v>0</v>
      </c>
      <c r="E12" s="29">
        <f>D12-SUM(F12:V12)</f>
        <v>0</v>
      </c>
      <c r="F12" s="41">
        <f>ROUNDUP($D12/15,0)</f>
        <v>0</v>
      </c>
      <c r="G12" s="41">
        <f t="shared" ref="G12:V12" si="2">ROUNDUP($D12/15,0)</f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/>
      <c r="P12" s="41">
        <f t="shared" si="2"/>
        <v>0</v>
      </c>
      <c r="Q12" s="41">
        <f t="shared" si="2"/>
        <v>0</v>
      </c>
      <c r="R12" s="41">
        <f t="shared" si="2"/>
        <v>0</v>
      </c>
      <c r="S12" s="41">
        <f t="shared" si="2"/>
        <v>0</v>
      </c>
      <c r="T12" s="41"/>
      <c r="U12" s="41">
        <f t="shared" si="2"/>
        <v>0</v>
      </c>
      <c r="V12" s="41">
        <f t="shared" si="2"/>
        <v>0</v>
      </c>
      <c r="W12" s="41"/>
      <c r="X12" s="41"/>
      <c r="Y12" s="41"/>
      <c r="Z12" s="41"/>
      <c r="AA12" s="41"/>
      <c r="AB12" s="41"/>
      <c r="AC12" s="41"/>
      <c r="AD12" s="28"/>
    </row>
    <row r="13" spans="1:30" x14ac:dyDescent="0.25">
      <c r="A13" s="20">
        <v>44798</v>
      </c>
      <c r="B13" s="21" t="s">
        <v>44</v>
      </c>
      <c r="C13" s="24"/>
      <c r="D13" s="16">
        <f t="shared" ref="D13:D22" si="3">SUM(E13:AC13)</f>
        <v>840</v>
      </c>
      <c r="E13" s="23"/>
      <c r="F13" s="23">
        <v>35</v>
      </c>
      <c r="G13" s="23">
        <v>35</v>
      </c>
      <c r="H13" s="23">
        <v>35</v>
      </c>
      <c r="I13" s="23">
        <v>35</v>
      </c>
      <c r="J13" s="23">
        <v>35</v>
      </c>
      <c r="K13" s="23">
        <v>35</v>
      </c>
      <c r="L13" s="23">
        <v>35</v>
      </c>
      <c r="M13" s="23">
        <v>35</v>
      </c>
      <c r="N13" s="23">
        <v>35</v>
      </c>
      <c r="O13" s="23">
        <v>35</v>
      </c>
      <c r="P13" s="23">
        <v>35</v>
      </c>
      <c r="Q13" s="23">
        <v>35</v>
      </c>
      <c r="R13" s="23">
        <v>35</v>
      </c>
      <c r="S13" s="23">
        <v>35</v>
      </c>
      <c r="T13" s="23">
        <v>35</v>
      </c>
      <c r="U13" s="23">
        <v>35</v>
      </c>
      <c r="V13" s="23">
        <v>35</v>
      </c>
      <c r="W13" s="23">
        <v>35</v>
      </c>
      <c r="X13" s="23">
        <v>35</v>
      </c>
      <c r="Y13" s="23">
        <v>35</v>
      </c>
      <c r="Z13" s="23">
        <v>35</v>
      </c>
      <c r="AA13" s="23">
        <v>35</v>
      </c>
      <c r="AB13" s="23">
        <v>35</v>
      </c>
      <c r="AC13" s="23">
        <v>35</v>
      </c>
      <c r="AD13" s="31"/>
    </row>
    <row r="14" spans="1:30" x14ac:dyDescent="0.25">
      <c r="A14" s="20">
        <v>44833</v>
      </c>
      <c r="B14" s="21" t="s">
        <v>45</v>
      </c>
      <c r="C14" s="24"/>
      <c r="D14" s="16">
        <f t="shared" si="3"/>
        <v>5880</v>
      </c>
      <c r="E14" s="23"/>
      <c r="F14" s="23">
        <v>245</v>
      </c>
      <c r="G14" s="23">
        <v>245</v>
      </c>
      <c r="H14" s="23">
        <v>245</v>
      </c>
      <c r="I14" s="23">
        <v>245</v>
      </c>
      <c r="J14" s="23">
        <v>245</v>
      </c>
      <c r="K14" s="23">
        <v>245</v>
      </c>
      <c r="L14" s="23">
        <v>245</v>
      </c>
      <c r="M14" s="23">
        <v>245</v>
      </c>
      <c r="N14" s="23">
        <v>245</v>
      </c>
      <c r="O14" s="23">
        <v>245</v>
      </c>
      <c r="P14" s="23">
        <v>245</v>
      </c>
      <c r="Q14" s="23">
        <v>245</v>
      </c>
      <c r="R14" s="23">
        <v>245</v>
      </c>
      <c r="S14" s="23">
        <v>245</v>
      </c>
      <c r="T14" s="23">
        <v>245</v>
      </c>
      <c r="U14" s="23">
        <v>245</v>
      </c>
      <c r="V14" s="23">
        <v>245</v>
      </c>
      <c r="W14" s="23">
        <v>245</v>
      </c>
      <c r="X14" s="23">
        <v>245</v>
      </c>
      <c r="Y14" s="23">
        <v>245</v>
      </c>
      <c r="Z14" s="23">
        <v>245</v>
      </c>
      <c r="AA14" s="23">
        <v>245</v>
      </c>
      <c r="AB14" s="23">
        <v>245</v>
      </c>
      <c r="AC14" s="23">
        <v>245</v>
      </c>
      <c r="AD14" s="31"/>
    </row>
    <row r="15" spans="1:30" x14ac:dyDescent="0.25">
      <c r="A15" s="20">
        <v>44838</v>
      </c>
      <c r="B15" s="21" t="s">
        <v>46</v>
      </c>
      <c r="C15" s="24"/>
      <c r="D15" s="16">
        <f t="shared" si="3"/>
        <v>1080</v>
      </c>
      <c r="E15" s="23"/>
      <c r="F15" s="23">
        <v>45</v>
      </c>
      <c r="G15" s="23">
        <v>45</v>
      </c>
      <c r="H15" s="23">
        <v>45</v>
      </c>
      <c r="I15" s="23">
        <v>45</v>
      </c>
      <c r="J15" s="23">
        <v>45</v>
      </c>
      <c r="K15" s="23">
        <v>45</v>
      </c>
      <c r="L15" s="23">
        <v>45</v>
      </c>
      <c r="M15" s="23">
        <v>45</v>
      </c>
      <c r="N15" s="23">
        <v>45</v>
      </c>
      <c r="O15" s="23">
        <v>45</v>
      </c>
      <c r="P15" s="23">
        <v>45</v>
      </c>
      <c r="Q15" s="23">
        <v>45</v>
      </c>
      <c r="R15" s="23">
        <v>45</v>
      </c>
      <c r="S15" s="23">
        <v>45</v>
      </c>
      <c r="T15" s="23">
        <v>45</v>
      </c>
      <c r="U15" s="23">
        <v>45</v>
      </c>
      <c r="V15" s="23">
        <v>45</v>
      </c>
      <c r="W15" s="23">
        <v>45</v>
      </c>
      <c r="X15" s="23">
        <v>45</v>
      </c>
      <c r="Y15" s="23">
        <v>45</v>
      </c>
      <c r="Z15" s="23">
        <v>45</v>
      </c>
      <c r="AA15" s="23">
        <v>45</v>
      </c>
      <c r="AB15" s="23">
        <v>45</v>
      </c>
      <c r="AC15" s="23">
        <v>45</v>
      </c>
      <c r="AD15" s="31"/>
    </row>
    <row r="16" spans="1:30" x14ac:dyDescent="0.25">
      <c r="A16" s="20">
        <v>44839</v>
      </c>
      <c r="B16" s="21" t="s">
        <v>47</v>
      </c>
      <c r="C16" s="24"/>
      <c r="D16" s="16">
        <f t="shared" si="3"/>
        <v>408</v>
      </c>
      <c r="E16" s="23"/>
      <c r="F16" s="23">
        <v>17</v>
      </c>
      <c r="G16" s="23">
        <v>17</v>
      </c>
      <c r="H16" s="23">
        <v>17</v>
      </c>
      <c r="I16" s="23">
        <v>17</v>
      </c>
      <c r="J16" s="23">
        <v>17</v>
      </c>
      <c r="K16" s="23">
        <v>17</v>
      </c>
      <c r="L16" s="23">
        <v>17</v>
      </c>
      <c r="M16" s="23">
        <v>17</v>
      </c>
      <c r="N16" s="23">
        <v>17</v>
      </c>
      <c r="O16" s="23">
        <v>17</v>
      </c>
      <c r="P16" s="23">
        <v>17</v>
      </c>
      <c r="Q16" s="23">
        <v>17</v>
      </c>
      <c r="R16" s="23">
        <v>17</v>
      </c>
      <c r="S16" s="23">
        <v>17</v>
      </c>
      <c r="T16" s="23">
        <v>17</v>
      </c>
      <c r="U16" s="23">
        <v>17</v>
      </c>
      <c r="V16" s="23">
        <v>17</v>
      </c>
      <c r="W16" s="23">
        <v>17</v>
      </c>
      <c r="X16" s="23">
        <v>17</v>
      </c>
      <c r="Y16" s="23">
        <v>17</v>
      </c>
      <c r="Z16" s="23">
        <v>17</v>
      </c>
      <c r="AA16" s="23">
        <v>17</v>
      </c>
      <c r="AB16" s="23">
        <v>17</v>
      </c>
      <c r="AC16" s="23">
        <v>17</v>
      </c>
      <c r="AD16" s="31"/>
    </row>
    <row r="17" spans="1:30" s="3" customFormat="1" x14ac:dyDescent="0.25">
      <c r="A17" s="20">
        <v>44894</v>
      </c>
      <c r="B17" s="44" t="s">
        <v>48</v>
      </c>
      <c r="C17" s="22"/>
      <c r="D17" s="16">
        <f t="shared" si="3"/>
        <v>960</v>
      </c>
      <c r="E17" s="23"/>
      <c r="F17" s="23">
        <v>40</v>
      </c>
      <c r="G17" s="23">
        <v>40</v>
      </c>
      <c r="H17" s="23">
        <v>40</v>
      </c>
      <c r="I17" s="23">
        <v>40</v>
      </c>
      <c r="J17" s="23">
        <v>40</v>
      </c>
      <c r="K17" s="23">
        <v>40</v>
      </c>
      <c r="L17" s="23">
        <v>40</v>
      </c>
      <c r="M17" s="23">
        <v>40</v>
      </c>
      <c r="N17" s="23">
        <v>40</v>
      </c>
      <c r="O17" s="23">
        <v>40</v>
      </c>
      <c r="P17" s="23">
        <v>40</v>
      </c>
      <c r="Q17" s="23">
        <v>40</v>
      </c>
      <c r="R17" s="23">
        <v>40</v>
      </c>
      <c r="S17" s="23">
        <v>40</v>
      </c>
      <c r="T17" s="23">
        <v>40</v>
      </c>
      <c r="U17" s="23">
        <v>40</v>
      </c>
      <c r="V17" s="23">
        <v>40</v>
      </c>
      <c r="W17" s="23">
        <v>40</v>
      </c>
      <c r="X17" s="23">
        <v>40</v>
      </c>
      <c r="Y17" s="23">
        <v>40</v>
      </c>
      <c r="Z17" s="23">
        <v>40</v>
      </c>
      <c r="AA17" s="23">
        <v>40</v>
      </c>
      <c r="AB17" s="23">
        <v>40</v>
      </c>
      <c r="AC17" s="23">
        <v>40</v>
      </c>
      <c r="AD17" s="19"/>
    </row>
    <row r="18" spans="1:30" x14ac:dyDescent="0.25">
      <c r="A18" s="20">
        <v>44916</v>
      </c>
      <c r="B18" s="24" t="s">
        <v>50</v>
      </c>
      <c r="C18" s="24"/>
      <c r="D18" s="16">
        <f t="shared" si="3"/>
        <v>216</v>
      </c>
      <c r="E18" s="23"/>
      <c r="F18" s="23">
        <v>9</v>
      </c>
      <c r="G18" s="23">
        <v>9</v>
      </c>
      <c r="H18" s="23">
        <v>9</v>
      </c>
      <c r="I18" s="23">
        <v>9</v>
      </c>
      <c r="J18" s="23">
        <v>9</v>
      </c>
      <c r="K18" s="23">
        <v>9</v>
      </c>
      <c r="L18" s="23">
        <v>9</v>
      </c>
      <c r="M18" s="23">
        <v>9</v>
      </c>
      <c r="N18" s="23">
        <v>9</v>
      </c>
      <c r="O18" s="23">
        <v>9</v>
      </c>
      <c r="P18" s="23">
        <v>9</v>
      </c>
      <c r="Q18" s="23">
        <v>9</v>
      </c>
      <c r="R18" s="23">
        <v>9</v>
      </c>
      <c r="S18" s="23">
        <v>9</v>
      </c>
      <c r="T18" s="23">
        <v>9</v>
      </c>
      <c r="U18" s="23">
        <v>9</v>
      </c>
      <c r="V18" s="23">
        <v>9</v>
      </c>
      <c r="W18" s="23">
        <v>9</v>
      </c>
      <c r="X18" s="23">
        <v>9</v>
      </c>
      <c r="Y18" s="23">
        <v>9</v>
      </c>
      <c r="Z18" s="23">
        <v>9</v>
      </c>
      <c r="AA18" s="23">
        <v>9</v>
      </c>
      <c r="AB18" s="23">
        <v>9</v>
      </c>
      <c r="AC18" s="23">
        <v>9</v>
      </c>
      <c r="AD18" s="31"/>
    </row>
    <row r="19" spans="1:30" x14ac:dyDescent="0.25">
      <c r="A19" s="20">
        <v>44917</v>
      </c>
      <c r="B19" s="22" t="s">
        <v>51</v>
      </c>
      <c r="C19" s="22"/>
      <c r="D19" s="16">
        <f t="shared" si="3"/>
        <v>222</v>
      </c>
      <c r="E19" s="23">
        <v>222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31"/>
    </row>
    <row r="20" spans="1:30" x14ac:dyDescent="0.25">
      <c r="A20" s="20">
        <v>44936</v>
      </c>
      <c r="B20" s="21" t="s">
        <v>45</v>
      </c>
      <c r="C20" s="24"/>
      <c r="D20" s="16">
        <f t="shared" si="3"/>
        <v>5880</v>
      </c>
      <c r="E20" s="23"/>
      <c r="F20" s="23">
        <v>245</v>
      </c>
      <c r="G20" s="23">
        <v>245</v>
      </c>
      <c r="H20" s="23">
        <v>245</v>
      </c>
      <c r="I20" s="23">
        <v>245</v>
      </c>
      <c r="J20" s="23">
        <v>245</v>
      </c>
      <c r="K20" s="23">
        <v>245</v>
      </c>
      <c r="L20" s="23">
        <v>245</v>
      </c>
      <c r="M20" s="23">
        <v>245</v>
      </c>
      <c r="N20" s="23">
        <v>245</v>
      </c>
      <c r="O20" s="23">
        <v>245</v>
      </c>
      <c r="P20" s="23">
        <v>245</v>
      </c>
      <c r="Q20" s="23">
        <v>245</v>
      </c>
      <c r="R20" s="23">
        <v>245</v>
      </c>
      <c r="S20" s="23">
        <v>245</v>
      </c>
      <c r="T20" s="23">
        <v>245</v>
      </c>
      <c r="U20" s="23">
        <v>245</v>
      </c>
      <c r="V20" s="23">
        <v>245</v>
      </c>
      <c r="W20" s="23">
        <v>245</v>
      </c>
      <c r="X20" s="23">
        <v>245</v>
      </c>
      <c r="Y20" s="23">
        <v>245</v>
      </c>
      <c r="Z20" s="23">
        <v>245</v>
      </c>
      <c r="AA20" s="23">
        <v>245</v>
      </c>
      <c r="AB20" s="23">
        <v>245</v>
      </c>
      <c r="AC20" s="23">
        <v>245</v>
      </c>
      <c r="AD20" s="31"/>
    </row>
    <row r="21" spans="1:30" x14ac:dyDescent="0.25">
      <c r="A21" s="20">
        <v>44936</v>
      </c>
      <c r="B21" s="46" t="s">
        <v>52</v>
      </c>
      <c r="C21" s="24"/>
      <c r="D21" s="16">
        <f t="shared" si="3"/>
        <v>1368</v>
      </c>
      <c r="E21" s="23"/>
      <c r="F21" s="23">
        <v>57</v>
      </c>
      <c r="G21" s="23">
        <v>57</v>
      </c>
      <c r="H21" s="23">
        <v>57</v>
      </c>
      <c r="I21" s="23">
        <v>57</v>
      </c>
      <c r="J21" s="23">
        <v>57</v>
      </c>
      <c r="K21" s="23">
        <v>57</v>
      </c>
      <c r="L21" s="23">
        <v>57</v>
      </c>
      <c r="M21" s="23">
        <v>57</v>
      </c>
      <c r="N21" s="23">
        <v>57</v>
      </c>
      <c r="O21" s="23">
        <v>57</v>
      </c>
      <c r="P21" s="23">
        <v>57</v>
      </c>
      <c r="Q21" s="23">
        <v>57</v>
      </c>
      <c r="R21" s="23">
        <v>57</v>
      </c>
      <c r="S21" s="23">
        <v>57</v>
      </c>
      <c r="T21" s="23">
        <v>57</v>
      </c>
      <c r="U21" s="23">
        <v>57</v>
      </c>
      <c r="V21" s="23">
        <v>57</v>
      </c>
      <c r="W21" s="23">
        <v>57</v>
      </c>
      <c r="X21" s="23">
        <v>57</v>
      </c>
      <c r="Y21" s="23">
        <v>57</v>
      </c>
      <c r="Z21" s="23">
        <v>57</v>
      </c>
      <c r="AA21" s="23">
        <v>57</v>
      </c>
      <c r="AB21" s="23">
        <v>57</v>
      </c>
      <c r="AC21" s="23">
        <v>57</v>
      </c>
      <c r="AD21" s="31"/>
    </row>
    <row r="22" spans="1:30" x14ac:dyDescent="0.25">
      <c r="A22" s="20" t="s">
        <v>53</v>
      </c>
      <c r="B22" s="24" t="s">
        <v>54</v>
      </c>
      <c r="C22" s="24"/>
      <c r="D22" s="16">
        <f t="shared" si="3"/>
        <v>378</v>
      </c>
      <c r="E22" s="23">
        <v>378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31"/>
    </row>
    <row r="23" spans="1:30" x14ac:dyDescent="0.25">
      <c r="A23" s="20" t="s">
        <v>55</v>
      </c>
      <c r="B23" s="46" t="s">
        <v>57</v>
      </c>
      <c r="C23" s="24"/>
      <c r="D23" s="16">
        <f>SUM(E23:AC23)</f>
        <v>274</v>
      </c>
      <c r="E23" s="23">
        <v>274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31"/>
    </row>
    <row r="24" spans="1:30" x14ac:dyDescent="0.25">
      <c r="A24" s="20" t="s">
        <v>58</v>
      </c>
      <c r="B24" s="24" t="s">
        <v>59</v>
      </c>
      <c r="C24" s="24"/>
      <c r="D24" s="16">
        <f t="shared" ref="D24:D41" si="4">SUM(E24:AC24)</f>
        <v>1080</v>
      </c>
      <c r="E24" s="23"/>
      <c r="F24" s="23">
        <v>45</v>
      </c>
      <c r="G24" s="23">
        <v>45</v>
      </c>
      <c r="H24" s="23">
        <v>45</v>
      </c>
      <c r="I24" s="23">
        <v>45</v>
      </c>
      <c r="J24" s="23">
        <v>45</v>
      </c>
      <c r="K24" s="23">
        <v>45</v>
      </c>
      <c r="L24" s="23">
        <v>45</v>
      </c>
      <c r="M24" s="23">
        <v>45</v>
      </c>
      <c r="N24" s="23">
        <v>45</v>
      </c>
      <c r="O24" s="23">
        <v>45</v>
      </c>
      <c r="P24" s="23">
        <v>45</v>
      </c>
      <c r="Q24" s="23">
        <v>45</v>
      </c>
      <c r="R24" s="23">
        <v>45</v>
      </c>
      <c r="S24" s="23">
        <v>45</v>
      </c>
      <c r="T24" s="23">
        <v>45</v>
      </c>
      <c r="U24" s="23">
        <v>45</v>
      </c>
      <c r="V24" s="23">
        <v>45</v>
      </c>
      <c r="W24" s="23">
        <v>45</v>
      </c>
      <c r="X24" s="23">
        <v>45</v>
      </c>
      <c r="Y24" s="23">
        <v>45</v>
      </c>
      <c r="Z24" s="23">
        <v>45</v>
      </c>
      <c r="AA24" s="23">
        <v>45</v>
      </c>
      <c r="AB24" s="23">
        <v>45</v>
      </c>
      <c r="AC24" s="23">
        <v>45</v>
      </c>
      <c r="AD24" s="31"/>
    </row>
    <row r="25" spans="1:30" x14ac:dyDescent="0.25">
      <c r="A25" s="25" t="s">
        <v>60</v>
      </c>
      <c r="B25" s="46" t="s">
        <v>61</v>
      </c>
      <c r="C25" s="24"/>
      <c r="D25" s="16">
        <f t="shared" si="4"/>
        <v>3000</v>
      </c>
      <c r="E25" s="23"/>
      <c r="F25" s="23">
        <v>125</v>
      </c>
      <c r="G25" s="23">
        <v>125</v>
      </c>
      <c r="H25" s="23">
        <v>125</v>
      </c>
      <c r="I25" s="23">
        <v>125</v>
      </c>
      <c r="J25" s="23">
        <v>125</v>
      </c>
      <c r="K25" s="23">
        <v>125</v>
      </c>
      <c r="L25" s="23">
        <v>125</v>
      </c>
      <c r="M25" s="23">
        <v>125</v>
      </c>
      <c r="N25" s="23">
        <v>125</v>
      </c>
      <c r="O25" s="23">
        <v>125</v>
      </c>
      <c r="P25" s="23">
        <v>125</v>
      </c>
      <c r="Q25" s="23">
        <v>125</v>
      </c>
      <c r="R25" s="23">
        <v>125</v>
      </c>
      <c r="S25" s="23">
        <v>125</v>
      </c>
      <c r="T25" s="23">
        <v>125</v>
      </c>
      <c r="U25" s="23">
        <v>125</v>
      </c>
      <c r="V25" s="23">
        <v>125</v>
      </c>
      <c r="W25" s="23">
        <v>125</v>
      </c>
      <c r="X25" s="23">
        <v>125</v>
      </c>
      <c r="Y25" s="23">
        <v>125</v>
      </c>
      <c r="Z25" s="23">
        <v>125</v>
      </c>
      <c r="AA25" s="23">
        <v>125</v>
      </c>
      <c r="AB25" s="23">
        <v>125</v>
      </c>
      <c r="AC25" s="23">
        <v>125</v>
      </c>
      <c r="AD25" s="31"/>
    </row>
    <row r="26" spans="1:30" x14ac:dyDescent="0.25">
      <c r="A26" s="20" t="s">
        <v>62</v>
      </c>
      <c r="B26" s="24" t="s">
        <v>63</v>
      </c>
      <c r="C26" s="24"/>
      <c r="D26" s="16">
        <f t="shared" si="4"/>
        <v>3450</v>
      </c>
      <c r="E26" s="23"/>
      <c r="F26" s="23">
        <v>150</v>
      </c>
      <c r="G26" s="23">
        <v>0</v>
      </c>
      <c r="H26" s="23">
        <v>150</v>
      </c>
      <c r="I26" s="23">
        <v>150</v>
      </c>
      <c r="J26" s="23">
        <v>150</v>
      </c>
      <c r="K26" s="23">
        <v>150</v>
      </c>
      <c r="L26" s="23">
        <v>150</v>
      </c>
      <c r="M26" s="23">
        <v>150</v>
      </c>
      <c r="N26" s="23">
        <v>150</v>
      </c>
      <c r="O26" s="23">
        <v>150</v>
      </c>
      <c r="P26" s="23">
        <v>150</v>
      </c>
      <c r="Q26" s="23">
        <v>150</v>
      </c>
      <c r="R26" s="23">
        <v>150</v>
      </c>
      <c r="S26" s="23">
        <v>150</v>
      </c>
      <c r="T26" s="23">
        <v>150</v>
      </c>
      <c r="U26" s="23">
        <v>150</v>
      </c>
      <c r="V26" s="23">
        <v>150</v>
      </c>
      <c r="W26" s="23">
        <v>150</v>
      </c>
      <c r="X26" s="23">
        <v>150</v>
      </c>
      <c r="Y26" s="23">
        <v>150</v>
      </c>
      <c r="Z26" s="23">
        <v>150</v>
      </c>
      <c r="AA26" s="23">
        <v>150</v>
      </c>
      <c r="AB26" s="23">
        <v>150</v>
      </c>
      <c r="AC26" s="23">
        <v>150</v>
      </c>
      <c r="AD26" s="31" t="s">
        <v>64</v>
      </c>
    </row>
    <row r="27" spans="1:30" x14ac:dyDescent="0.25">
      <c r="A27" s="20" t="s">
        <v>65</v>
      </c>
      <c r="B27" s="24" t="s">
        <v>66</v>
      </c>
      <c r="C27" s="24"/>
      <c r="D27" s="16">
        <f t="shared" si="4"/>
        <v>3240</v>
      </c>
      <c r="E27" s="23"/>
      <c r="F27" s="23">
        <v>135</v>
      </c>
      <c r="G27" s="23">
        <v>135</v>
      </c>
      <c r="H27" s="23">
        <v>135</v>
      </c>
      <c r="I27" s="23">
        <v>135</v>
      </c>
      <c r="J27" s="23">
        <v>135</v>
      </c>
      <c r="K27" s="23">
        <v>135</v>
      </c>
      <c r="L27" s="23">
        <v>135</v>
      </c>
      <c r="M27" s="23">
        <v>135</v>
      </c>
      <c r="N27" s="23">
        <v>135</v>
      </c>
      <c r="O27" s="23">
        <v>135</v>
      </c>
      <c r="P27" s="23">
        <v>135</v>
      </c>
      <c r="Q27" s="23">
        <v>135</v>
      </c>
      <c r="R27" s="23">
        <v>135</v>
      </c>
      <c r="S27" s="23">
        <v>135</v>
      </c>
      <c r="T27" s="23">
        <v>135</v>
      </c>
      <c r="U27" s="23">
        <v>135</v>
      </c>
      <c r="V27" s="23">
        <v>135</v>
      </c>
      <c r="W27" s="23">
        <v>135</v>
      </c>
      <c r="X27" s="23">
        <v>135</v>
      </c>
      <c r="Y27" s="23">
        <v>135</v>
      </c>
      <c r="Z27" s="23">
        <v>135</v>
      </c>
      <c r="AA27" s="23">
        <v>135</v>
      </c>
      <c r="AB27" s="23">
        <v>135</v>
      </c>
      <c r="AC27" s="23">
        <v>135</v>
      </c>
      <c r="AD27" s="31"/>
    </row>
    <row r="28" spans="1:30" x14ac:dyDescent="0.25">
      <c r="A28" s="20" t="s">
        <v>71</v>
      </c>
      <c r="B28" s="24" t="s">
        <v>72</v>
      </c>
      <c r="C28" s="24"/>
      <c r="D28" s="16">
        <f t="shared" si="4"/>
        <v>1080</v>
      </c>
      <c r="E28" s="23"/>
      <c r="F28" s="23">
        <v>45</v>
      </c>
      <c r="G28" s="23">
        <v>45</v>
      </c>
      <c r="H28" s="23">
        <v>45</v>
      </c>
      <c r="I28" s="23">
        <v>45</v>
      </c>
      <c r="J28" s="23">
        <v>45</v>
      </c>
      <c r="K28" s="23">
        <v>45</v>
      </c>
      <c r="L28" s="23">
        <v>45</v>
      </c>
      <c r="M28" s="23">
        <v>45</v>
      </c>
      <c r="N28" s="23">
        <v>45</v>
      </c>
      <c r="O28" s="23">
        <v>45</v>
      </c>
      <c r="P28" s="23">
        <v>45</v>
      </c>
      <c r="Q28" s="23">
        <v>45</v>
      </c>
      <c r="R28" s="23">
        <v>45</v>
      </c>
      <c r="S28" s="23">
        <v>45</v>
      </c>
      <c r="T28" s="23">
        <v>45</v>
      </c>
      <c r="U28" s="23">
        <v>45</v>
      </c>
      <c r="V28" s="23">
        <v>45</v>
      </c>
      <c r="W28" s="23">
        <v>45</v>
      </c>
      <c r="X28" s="23">
        <v>45</v>
      </c>
      <c r="Y28" s="23">
        <v>45</v>
      </c>
      <c r="Z28" s="23">
        <v>45</v>
      </c>
      <c r="AA28" s="23">
        <v>45</v>
      </c>
      <c r="AB28" s="23">
        <v>45</v>
      </c>
      <c r="AC28" s="23">
        <v>45</v>
      </c>
      <c r="AD28" s="31"/>
    </row>
    <row r="29" spans="1:30" x14ac:dyDescent="0.25">
      <c r="A29" s="20" t="s">
        <v>71</v>
      </c>
      <c r="B29" s="24" t="s">
        <v>73</v>
      </c>
      <c r="C29" s="24"/>
      <c r="D29" s="16">
        <f t="shared" si="4"/>
        <v>882</v>
      </c>
      <c r="E29" s="23">
        <v>882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31"/>
    </row>
    <row r="30" spans="1:30" x14ac:dyDescent="0.25">
      <c r="A30" s="20" t="s">
        <v>71</v>
      </c>
      <c r="B30" s="24" t="s">
        <v>74</v>
      </c>
      <c r="C30" s="24"/>
      <c r="D30" s="16">
        <f t="shared" si="4"/>
        <v>870</v>
      </c>
      <c r="E30" s="23">
        <v>870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31"/>
    </row>
    <row r="31" spans="1:30" x14ac:dyDescent="0.25">
      <c r="A31" s="20" t="s">
        <v>77</v>
      </c>
      <c r="B31" s="24" t="s">
        <v>78</v>
      </c>
      <c r="C31" s="24"/>
      <c r="D31" s="16">
        <f t="shared" si="4"/>
        <v>2640</v>
      </c>
      <c r="E31" s="23"/>
      <c r="F31" s="23">
        <v>110</v>
      </c>
      <c r="G31" s="23">
        <v>110</v>
      </c>
      <c r="H31" s="23">
        <v>110</v>
      </c>
      <c r="I31" s="23">
        <v>110</v>
      </c>
      <c r="J31" s="23">
        <v>110</v>
      </c>
      <c r="K31" s="23">
        <v>110</v>
      </c>
      <c r="L31" s="23">
        <v>110</v>
      </c>
      <c r="M31" s="23">
        <v>110</v>
      </c>
      <c r="N31" s="23">
        <v>110</v>
      </c>
      <c r="O31" s="23">
        <v>110</v>
      </c>
      <c r="P31" s="23">
        <v>110</v>
      </c>
      <c r="Q31" s="23">
        <v>110</v>
      </c>
      <c r="R31" s="23">
        <v>110</v>
      </c>
      <c r="S31" s="23">
        <v>110</v>
      </c>
      <c r="T31" s="23">
        <v>110</v>
      </c>
      <c r="U31" s="23">
        <v>110</v>
      </c>
      <c r="V31" s="23">
        <v>110</v>
      </c>
      <c r="W31" s="23">
        <v>110</v>
      </c>
      <c r="X31" s="23">
        <v>110</v>
      </c>
      <c r="Y31" s="23">
        <v>110</v>
      </c>
      <c r="Z31" s="23">
        <v>110</v>
      </c>
      <c r="AA31" s="23">
        <v>110</v>
      </c>
      <c r="AB31" s="23">
        <v>110</v>
      </c>
      <c r="AC31" s="23">
        <v>110</v>
      </c>
      <c r="AD31" s="31"/>
    </row>
    <row r="32" spans="1:30" x14ac:dyDescent="0.25">
      <c r="A32" s="20" t="s">
        <v>81</v>
      </c>
      <c r="B32" s="24" t="s">
        <v>82</v>
      </c>
      <c r="C32" s="24"/>
      <c r="D32" s="16">
        <f t="shared" si="4"/>
        <v>1296</v>
      </c>
      <c r="E32" s="23"/>
      <c r="F32" s="23">
        <v>54</v>
      </c>
      <c r="G32" s="23">
        <v>54</v>
      </c>
      <c r="H32" s="23">
        <v>54</v>
      </c>
      <c r="I32" s="23">
        <v>54</v>
      </c>
      <c r="J32" s="23">
        <v>54</v>
      </c>
      <c r="K32" s="23">
        <v>54</v>
      </c>
      <c r="L32" s="23">
        <v>54</v>
      </c>
      <c r="M32" s="23">
        <v>54</v>
      </c>
      <c r="N32" s="23">
        <v>54</v>
      </c>
      <c r="O32" s="23">
        <v>54</v>
      </c>
      <c r="P32" s="23">
        <v>54</v>
      </c>
      <c r="Q32" s="23">
        <v>54</v>
      </c>
      <c r="R32" s="23">
        <v>54</v>
      </c>
      <c r="S32" s="23">
        <v>54</v>
      </c>
      <c r="T32" s="23">
        <v>54</v>
      </c>
      <c r="U32" s="23">
        <v>54</v>
      </c>
      <c r="V32" s="23">
        <v>54</v>
      </c>
      <c r="W32" s="23">
        <v>54</v>
      </c>
      <c r="X32" s="23">
        <v>54</v>
      </c>
      <c r="Y32" s="23">
        <v>54</v>
      </c>
      <c r="Z32" s="23">
        <v>54</v>
      </c>
      <c r="AA32" s="23">
        <v>54</v>
      </c>
      <c r="AB32" s="23">
        <v>54</v>
      </c>
      <c r="AC32" s="23">
        <v>54</v>
      </c>
      <c r="AD32" s="31"/>
    </row>
    <row r="33" spans="1:30" x14ac:dyDescent="0.25">
      <c r="A33" s="20" t="s">
        <v>83</v>
      </c>
      <c r="B33" s="24" t="s">
        <v>84</v>
      </c>
      <c r="C33" s="24"/>
      <c r="D33" s="16">
        <f t="shared" si="4"/>
        <v>4720</v>
      </c>
      <c r="E33" s="23">
        <v>1000</v>
      </c>
      <c r="F33" s="23">
        <v>155</v>
      </c>
      <c r="G33" s="23">
        <v>155</v>
      </c>
      <c r="H33" s="23">
        <v>155</v>
      </c>
      <c r="I33" s="23">
        <v>155</v>
      </c>
      <c r="J33" s="23">
        <v>155</v>
      </c>
      <c r="K33" s="23">
        <v>155</v>
      </c>
      <c r="L33" s="23">
        <v>155</v>
      </c>
      <c r="M33" s="23">
        <v>155</v>
      </c>
      <c r="N33" s="23">
        <v>155</v>
      </c>
      <c r="O33" s="23">
        <v>155</v>
      </c>
      <c r="P33" s="23">
        <v>155</v>
      </c>
      <c r="Q33" s="23">
        <v>155</v>
      </c>
      <c r="R33" s="23">
        <v>155</v>
      </c>
      <c r="S33" s="23">
        <v>155</v>
      </c>
      <c r="T33" s="23">
        <v>155</v>
      </c>
      <c r="U33" s="23">
        <v>155</v>
      </c>
      <c r="V33" s="23">
        <v>155</v>
      </c>
      <c r="W33" s="23">
        <v>155</v>
      </c>
      <c r="X33" s="23">
        <v>155</v>
      </c>
      <c r="Y33" s="23">
        <v>155</v>
      </c>
      <c r="Z33" s="23">
        <v>155</v>
      </c>
      <c r="AA33" s="23">
        <v>155</v>
      </c>
      <c r="AB33" s="23">
        <v>155</v>
      </c>
      <c r="AC33" s="23">
        <v>155</v>
      </c>
      <c r="AD33" s="31"/>
    </row>
    <row r="34" spans="1:30" x14ac:dyDescent="0.25">
      <c r="A34" s="20" t="s">
        <v>87</v>
      </c>
      <c r="B34" s="24" t="s">
        <v>88</v>
      </c>
      <c r="C34" s="24"/>
      <c r="D34" s="16">
        <f t="shared" si="4"/>
        <v>984</v>
      </c>
      <c r="E34" s="23"/>
      <c r="F34" s="23">
        <v>41</v>
      </c>
      <c r="G34" s="23">
        <v>41</v>
      </c>
      <c r="H34" s="23">
        <v>41</v>
      </c>
      <c r="I34" s="23">
        <v>41</v>
      </c>
      <c r="J34" s="23">
        <v>41</v>
      </c>
      <c r="K34" s="23">
        <v>41</v>
      </c>
      <c r="L34" s="23">
        <v>41</v>
      </c>
      <c r="M34" s="23">
        <v>41</v>
      </c>
      <c r="N34" s="23">
        <v>41</v>
      </c>
      <c r="O34" s="23">
        <v>41</v>
      </c>
      <c r="P34" s="23">
        <v>41</v>
      </c>
      <c r="Q34" s="23">
        <v>41</v>
      </c>
      <c r="R34" s="23">
        <v>41</v>
      </c>
      <c r="S34" s="23">
        <v>41</v>
      </c>
      <c r="T34" s="23">
        <v>41</v>
      </c>
      <c r="U34" s="23">
        <v>41</v>
      </c>
      <c r="V34" s="23">
        <v>41</v>
      </c>
      <c r="W34" s="23">
        <v>41</v>
      </c>
      <c r="X34" s="23">
        <v>41</v>
      </c>
      <c r="Y34" s="23">
        <v>41</v>
      </c>
      <c r="Z34" s="23">
        <v>41</v>
      </c>
      <c r="AA34" s="23">
        <v>41</v>
      </c>
      <c r="AB34" s="23">
        <v>41</v>
      </c>
      <c r="AC34" s="23">
        <v>41</v>
      </c>
      <c r="AD34" s="31"/>
    </row>
    <row r="35" spans="1:30" x14ac:dyDescent="0.25">
      <c r="A35" s="20" t="s">
        <v>85</v>
      </c>
      <c r="B35" s="24" t="s">
        <v>86</v>
      </c>
      <c r="C35" s="24"/>
      <c r="D35" s="16">
        <f t="shared" si="4"/>
        <v>2640</v>
      </c>
      <c r="E35" s="23"/>
      <c r="F35" s="23">
        <v>110</v>
      </c>
      <c r="G35" s="23">
        <v>110</v>
      </c>
      <c r="H35" s="23">
        <v>110</v>
      </c>
      <c r="I35" s="23">
        <v>110</v>
      </c>
      <c r="J35" s="23">
        <v>110</v>
      </c>
      <c r="K35" s="23">
        <v>110</v>
      </c>
      <c r="L35" s="23">
        <v>110</v>
      </c>
      <c r="M35" s="23">
        <v>110</v>
      </c>
      <c r="N35" s="23">
        <v>110</v>
      </c>
      <c r="O35" s="23">
        <v>110</v>
      </c>
      <c r="P35" s="23">
        <v>110</v>
      </c>
      <c r="Q35" s="23">
        <v>110</v>
      </c>
      <c r="R35" s="23">
        <v>110</v>
      </c>
      <c r="S35" s="23">
        <v>110</v>
      </c>
      <c r="T35" s="23">
        <v>110</v>
      </c>
      <c r="U35" s="23">
        <v>110</v>
      </c>
      <c r="V35" s="23">
        <v>110</v>
      </c>
      <c r="W35" s="23">
        <v>110</v>
      </c>
      <c r="X35" s="23">
        <v>110</v>
      </c>
      <c r="Y35" s="23">
        <v>110</v>
      </c>
      <c r="Z35" s="23">
        <v>110</v>
      </c>
      <c r="AA35" s="23">
        <v>110</v>
      </c>
      <c r="AB35" s="23">
        <v>110</v>
      </c>
      <c r="AC35" s="23">
        <v>110</v>
      </c>
      <c r="AD35" s="31"/>
    </row>
    <row r="36" spans="1:30" x14ac:dyDescent="0.25">
      <c r="A36" s="20" t="s">
        <v>89</v>
      </c>
      <c r="B36" s="24" t="s">
        <v>90</v>
      </c>
      <c r="C36" s="24"/>
      <c r="D36" s="16">
        <f t="shared" si="4"/>
        <v>1080</v>
      </c>
      <c r="E36" s="23"/>
      <c r="F36" s="23">
        <v>45</v>
      </c>
      <c r="G36" s="23">
        <v>45</v>
      </c>
      <c r="H36" s="23">
        <v>45</v>
      </c>
      <c r="I36" s="23">
        <v>45</v>
      </c>
      <c r="J36" s="23">
        <v>45</v>
      </c>
      <c r="K36" s="23">
        <v>45</v>
      </c>
      <c r="L36" s="23">
        <v>45</v>
      </c>
      <c r="M36" s="23">
        <v>45</v>
      </c>
      <c r="N36" s="23">
        <v>45</v>
      </c>
      <c r="O36" s="23">
        <v>45</v>
      </c>
      <c r="P36" s="23">
        <v>45</v>
      </c>
      <c r="Q36" s="23">
        <v>45</v>
      </c>
      <c r="R36" s="23">
        <v>45</v>
      </c>
      <c r="S36" s="23">
        <v>45</v>
      </c>
      <c r="T36" s="23">
        <v>45</v>
      </c>
      <c r="U36" s="23">
        <v>45</v>
      </c>
      <c r="V36" s="23">
        <v>45</v>
      </c>
      <c r="W36" s="23">
        <v>45</v>
      </c>
      <c r="X36" s="23">
        <v>45</v>
      </c>
      <c r="Y36" s="23">
        <v>45</v>
      </c>
      <c r="Z36" s="23">
        <v>45</v>
      </c>
      <c r="AA36" s="23">
        <v>45</v>
      </c>
      <c r="AB36" s="23">
        <v>45</v>
      </c>
      <c r="AC36" s="23">
        <v>45</v>
      </c>
      <c r="AD36" s="31"/>
    </row>
    <row r="37" spans="1:30" x14ac:dyDescent="0.25">
      <c r="A37" s="20"/>
      <c r="B37" s="24"/>
      <c r="C37" s="24"/>
      <c r="D37" s="16">
        <f t="shared" si="4"/>
        <v>0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31"/>
    </row>
    <row r="38" spans="1:30" x14ac:dyDescent="0.25">
      <c r="A38" s="20"/>
      <c r="B38" s="24"/>
      <c r="C38" s="24"/>
      <c r="D38" s="16">
        <f t="shared" si="4"/>
        <v>0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31"/>
    </row>
    <row r="39" spans="1:30" x14ac:dyDescent="0.25">
      <c r="A39" s="20"/>
      <c r="B39" s="24"/>
      <c r="C39" s="24"/>
      <c r="D39" s="16">
        <f t="shared" si="4"/>
        <v>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31"/>
    </row>
    <row r="40" spans="1:30" x14ac:dyDescent="0.25">
      <c r="A40" s="20"/>
      <c r="B40" s="21"/>
      <c r="C40" s="24"/>
      <c r="D40" s="16">
        <f t="shared" si="4"/>
        <v>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31"/>
    </row>
    <row r="41" spans="1:30" x14ac:dyDescent="0.25">
      <c r="A41" s="18"/>
      <c r="B41" s="17" t="s">
        <v>5</v>
      </c>
      <c r="C41" s="17"/>
      <c r="D41" s="16">
        <f t="shared" si="4"/>
        <v>44468</v>
      </c>
      <c r="E41" s="16">
        <f>SUM(E13:E40)</f>
        <v>3626</v>
      </c>
      <c r="F41" s="16">
        <f t="shared" ref="F41:AC41" si="5">SUM(F13:F40)</f>
        <v>1708</v>
      </c>
      <c r="G41" s="16">
        <f t="shared" si="5"/>
        <v>1558</v>
      </c>
      <c r="H41" s="16">
        <f t="shared" si="5"/>
        <v>1708</v>
      </c>
      <c r="I41" s="16">
        <f t="shared" si="5"/>
        <v>1708</v>
      </c>
      <c r="J41" s="16">
        <f t="shared" si="5"/>
        <v>1708</v>
      </c>
      <c r="K41" s="16">
        <f t="shared" si="5"/>
        <v>1708</v>
      </c>
      <c r="L41" s="16">
        <f t="shared" si="5"/>
        <v>1708</v>
      </c>
      <c r="M41" s="16">
        <f t="shared" si="5"/>
        <v>1708</v>
      </c>
      <c r="N41" s="16">
        <f t="shared" si="5"/>
        <v>1708</v>
      </c>
      <c r="O41" s="16">
        <f t="shared" si="5"/>
        <v>1708</v>
      </c>
      <c r="P41" s="16">
        <f t="shared" si="5"/>
        <v>1708</v>
      </c>
      <c r="Q41" s="16">
        <f t="shared" si="5"/>
        <v>1708</v>
      </c>
      <c r="R41" s="16">
        <f t="shared" si="5"/>
        <v>1708</v>
      </c>
      <c r="S41" s="16">
        <f t="shared" si="5"/>
        <v>1708</v>
      </c>
      <c r="T41" s="16">
        <f t="shared" si="5"/>
        <v>1708</v>
      </c>
      <c r="U41" s="16">
        <f t="shared" si="5"/>
        <v>1708</v>
      </c>
      <c r="V41" s="16">
        <f t="shared" si="5"/>
        <v>1708</v>
      </c>
      <c r="W41" s="16">
        <f t="shared" si="5"/>
        <v>1708</v>
      </c>
      <c r="X41" s="16">
        <f t="shared" si="5"/>
        <v>1708</v>
      </c>
      <c r="Y41" s="16">
        <f t="shared" si="5"/>
        <v>1708</v>
      </c>
      <c r="Z41" s="16">
        <f t="shared" si="5"/>
        <v>1708</v>
      </c>
      <c r="AA41" s="16">
        <f t="shared" si="5"/>
        <v>1708</v>
      </c>
      <c r="AB41" s="16">
        <f t="shared" si="5"/>
        <v>1708</v>
      </c>
      <c r="AC41" s="16">
        <f t="shared" si="5"/>
        <v>1708</v>
      </c>
      <c r="AD41" s="17"/>
    </row>
    <row r="42" spans="1:30" x14ac:dyDescent="0.25"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30" x14ac:dyDescent="0.25">
      <c r="A43" s="4"/>
      <c r="B43" s="5" t="s">
        <v>3</v>
      </c>
      <c r="C43" s="5"/>
      <c r="D43" s="9">
        <f t="shared" ref="D43:AC43" si="6">D10-D41</f>
        <v>11642</v>
      </c>
      <c r="E43" s="9">
        <f t="shared" si="6"/>
        <v>-316</v>
      </c>
      <c r="F43" s="9">
        <f t="shared" si="6"/>
        <v>492</v>
      </c>
      <c r="G43" s="9">
        <f t="shared" si="6"/>
        <v>642</v>
      </c>
      <c r="H43" s="9">
        <f t="shared" si="6"/>
        <v>492</v>
      </c>
      <c r="I43" s="9">
        <f t="shared" si="6"/>
        <v>492</v>
      </c>
      <c r="J43" s="9">
        <f t="shared" si="6"/>
        <v>492</v>
      </c>
      <c r="K43" s="9">
        <f t="shared" si="6"/>
        <v>492</v>
      </c>
      <c r="L43" s="9">
        <f t="shared" si="6"/>
        <v>492</v>
      </c>
      <c r="M43" s="9">
        <f t="shared" si="6"/>
        <v>492</v>
      </c>
      <c r="N43" s="9">
        <f t="shared" si="6"/>
        <v>492</v>
      </c>
      <c r="O43" s="9">
        <f t="shared" si="6"/>
        <v>492</v>
      </c>
      <c r="P43" s="9">
        <f t="shared" si="6"/>
        <v>492</v>
      </c>
      <c r="Q43" s="9">
        <f t="shared" si="6"/>
        <v>492</v>
      </c>
      <c r="R43" s="9">
        <f t="shared" si="6"/>
        <v>492</v>
      </c>
      <c r="S43" s="9">
        <f t="shared" si="6"/>
        <v>492</v>
      </c>
      <c r="T43" s="9">
        <f t="shared" si="6"/>
        <v>492</v>
      </c>
      <c r="U43" s="9">
        <f t="shared" si="6"/>
        <v>492</v>
      </c>
      <c r="V43" s="9">
        <f t="shared" si="6"/>
        <v>492</v>
      </c>
      <c r="W43" s="9">
        <f t="shared" si="6"/>
        <v>492</v>
      </c>
      <c r="X43" s="9">
        <f t="shared" si="6"/>
        <v>492</v>
      </c>
      <c r="Y43" s="9">
        <f t="shared" si="6"/>
        <v>492</v>
      </c>
      <c r="Z43" s="9">
        <f t="shared" si="6"/>
        <v>492</v>
      </c>
      <c r="AA43" s="9">
        <f t="shared" si="6"/>
        <v>492</v>
      </c>
      <c r="AB43" s="9">
        <f t="shared" si="6"/>
        <v>492</v>
      </c>
      <c r="AC43" s="9">
        <f t="shared" si="6"/>
        <v>492</v>
      </c>
      <c r="AD43" s="5"/>
    </row>
    <row r="44" spans="1:30" x14ac:dyDescent="0.25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30" x14ac:dyDescent="0.25">
      <c r="B45" t="s">
        <v>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30" x14ac:dyDescent="0.2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8" spans="1:30" x14ac:dyDescent="0.25">
      <c r="A48" s="1" t="s">
        <v>12</v>
      </c>
      <c r="B48" t="s">
        <v>13</v>
      </c>
    </row>
    <row r="49" spans="1:29" x14ac:dyDescent="0.25">
      <c r="B49" s="6" t="s">
        <v>18</v>
      </c>
    </row>
    <row r="50" spans="1:29" x14ac:dyDescent="0.25">
      <c r="A50"/>
      <c r="B50" t="s">
        <v>75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5">
      <c r="A51"/>
      <c r="B51" t="s">
        <v>14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5">
      <c r="A52"/>
      <c r="B52" t="s">
        <v>16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5">
      <c r="A53"/>
      <c r="B53" t="s">
        <v>15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5">
      <c r="A54"/>
      <c r="B54" t="s">
        <v>76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</sheetData>
  <mergeCells count="2">
    <mergeCell ref="AD1:AD2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&amp;C&amp;F-&amp;A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CGLIN</dc:creator>
  <cp:lastModifiedBy>user</cp:lastModifiedBy>
  <cp:lastPrinted>2018-03-04T13:13:58Z</cp:lastPrinted>
  <dcterms:created xsi:type="dcterms:W3CDTF">2018-03-03T05:37:13Z</dcterms:created>
  <dcterms:modified xsi:type="dcterms:W3CDTF">2024-03-08T01:43:53Z</dcterms:modified>
</cp:coreProperties>
</file>