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20737\AppData\Local\Microsoft\Windows\INetCache\Content.Outlook\CKFPI6VB\"/>
    </mc:Choice>
  </mc:AlternateContent>
  <bookViews>
    <workbookView xWindow="0" yWindow="0" windowWidth="23040" windowHeight="9132"/>
  </bookViews>
  <sheets>
    <sheet name="2022-23年新明國小101班支出明細" sheetId="1" r:id="rId1"/>
    <sheet name="老師帳號" sheetId="10" r:id="rId2"/>
    <sheet name="收據下學期1120619" sheetId="15" r:id="rId3"/>
    <sheet name="收據下學期11202210306" sheetId="14" r:id="rId4"/>
    <sheet name="收據1120102" sheetId="13" r:id="rId5"/>
    <sheet name="收據1111222" sheetId="12" r:id="rId6"/>
    <sheet name="收據1111201" sheetId="11" r:id="rId7"/>
    <sheet name="收據1111024  1025" sheetId="9" r:id="rId8"/>
    <sheet name="收據1111006  0609" sheetId="8" r:id="rId9"/>
    <sheet name="收據1110819 1110822" sheetId="4" r:id="rId10"/>
    <sheet name="收據1110827" sheetId="5" r:id="rId11"/>
    <sheet name="收據11109121110920" sheetId="6" r:id="rId12"/>
    <sheet name="收據1110926" sheetId="7" r:id="rId1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6" i="1" l="1"/>
  <c r="E25" i="1" l="1"/>
  <c r="E24" i="1" l="1"/>
  <c r="E19" i="1" l="1"/>
  <c r="E20" i="1" s="1"/>
  <c r="E21" i="1" s="1"/>
  <c r="E22" i="1" s="1"/>
  <c r="E23" i="1" s="1"/>
  <c r="E18" i="1" l="1"/>
  <c r="E17" i="1" l="1"/>
  <c r="A1" i="1" l="1"/>
  <c r="E15" i="1"/>
  <c r="E16" i="1" s="1"/>
  <c r="E14" i="1"/>
  <c r="E13" i="1"/>
  <c r="E7" i="1" l="1"/>
  <c r="E8" i="1" s="1"/>
  <c r="E9" i="1" s="1"/>
  <c r="E10" i="1" s="1"/>
  <c r="E11" i="1" s="1"/>
  <c r="E12" i="1" s="1"/>
  <c r="E6" i="1"/>
  <c r="E5" i="1"/>
  <c r="E4" i="1" l="1"/>
</calcChain>
</file>

<file path=xl/sharedStrings.xml><?xml version="1.0" encoding="utf-8"?>
<sst xmlns="http://schemas.openxmlformats.org/spreadsheetml/2006/main" count="93" uniqueCount="75">
  <si>
    <t>日期</t>
    <phoneticPr fontId="2" type="noConversion"/>
  </si>
  <si>
    <t>收支明細</t>
    <phoneticPr fontId="2" type="noConversion"/>
  </si>
  <si>
    <t>收入</t>
    <phoneticPr fontId="2" type="noConversion"/>
  </si>
  <si>
    <t>支出</t>
    <phoneticPr fontId="2" type="noConversion"/>
  </si>
  <si>
    <t>結餘</t>
    <phoneticPr fontId="2" type="noConversion"/>
  </si>
  <si>
    <t>備註</t>
    <phoneticPr fontId="2" type="noConversion"/>
  </si>
  <si>
    <t>班費(1000元*26人)</t>
    <phoneticPr fontId="2" type="noConversion"/>
  </si>
  <si>
    <t>一人1000元</t>
    <phoneticPr fontId="2" type="noConversion"/>
  </si>
  <si>
    <t>111/10/3</t>
    <phoneticPr fontId="2" type="noConversion"/>
  </si>
  <si>
    <t>111/8/19</t>
    <phoneticPr fontId="2" type="noConversion"/>
  </si>
  <si>
    <t>分類</t>
    <phoneticPr fontId="2" type="noConversion"/>
  </si>
  <si>
    <t>文具</t>
    <phoneticPr fontId="2" type="noConversion"/>
  </si>
  <si>
    <t>111/8/22</t>
    <phoneticPr fontId="2" type="noConversion"/>
  </si>
  <si>
    <t>書籍練習本</t>
    <phoneticPr fontId="2" type="noConversion"/>
  </si>
  <si>
    <t>影印紙</t>
    <phoneticPr fontId="2" type="noConversion"/>
  </si>
  <si>
    <t>練字趣(1-4)</t>
    <phoneticPr fontId="2" type="noConversion"/>
  </si>
  <si>
    <t>111/8/27</t>
    <phoneticPr fontId="2" type="noConversion"/>
  </si>
  <si>
    <t>111/9/12</t>
    <phoneticPr fontId="2" type="noConversion"/>
  </si>
  <si>
    <t>彩相</t>
    <phoneticPr fontId="2" type="noConversion"/>
  </si>
  <si>
    <t>111/9/20</t>
    <phoneticPr fontId="2" type="noConversion"/>
  </si>
  <si>
    <t>1國作</t>
    <phoneticPr fontId="2" type="noConversion"/>
  </si>
  <si>
    <t>紙類</t>
    <phoneticPr fontId="2" type="noConversion"/>
  </si>
  <si>
    <t>甲乙本</t>
    <phoneticPr fontId="2" type="noConversion"/>
  </si>
  <si>
    <t>111/9/26</t>
    <phoneticPr fontId="2" type="noConversion"/>
  </si>
  <si>
    <t>111/10/6</t>
    <phoneticPr fontId="2" type="noConversion"/>
  </si>
  <si>
    <t>手排銀色長尾夾</t>
    <phoneticPr fontId="2" type="noConversion"/>
  </si>
  <si>
    <t>文具</t>
    <phoneticPr fontId="2" type="noConversion"/>
  </si>
  <si>
    <t>111/10/9</t>
    <phoneticPr fontId="2" type="noConversion"/>
  </si>
  <si>
    <t>A4 粉彩紙20入</t>
    <phoneticPr fontId="2" type="noConversion"/>
  </si>
  <si>
    <t>紙類</t>
    <phoneticPr fontId="2" type="noConversion"/>
  </si>
  <si>
    <t>19m</t>
    <phoneticPr fontId="2" type="noConversion"/>
  </si>
  <si>
    <t>國複習卷</t>
    <phoneticPr fontId="2" type="noConversion"/>
  </si>
  <si>
    <t>111/10/24</t>
    <phoneticPr fontId="2" type="noConversion"/>
  </si>
  <si>
    <t>111/10/25</t>
    <phoneticPr fontId="2" type="noConversion"/>
  </si>
  <si>
    <t>8K PP畫冊</t>
    <phoneticPr fontId="2" type="noConversion"/>
  </si>
  <si>
    <t>111/12/1</t>
    <phoneticPr fontId="2" type="noConversion"/>
  </si>
  <si>
    <t>海報紙 標籤貼…</t>
    <phoneticPr fontId="2" type="noConversion"/>
  </si>
  <si>
    <t>隨意貼/熱熔膠/背膠軟磁片</t>
    <phoneticPr fontId="2" type="noConversion"/>
  </si>
  <si>
    <t>111/12/22</t>
    <phoneticPr fontId="2" type="noConversion"/>
  </si>
  <si>
    <t>112/1/2</t>
    <phoneticPr fontId="2" type="noConversion"/>
  </si>
  <si>
    <t>112/1/6</t>
    <phoneticPr fontId="2" type="noConversion"/>
  </si>
  <si>
    <t>班費(1000元*1人)</t>
    <phoneticPr fontId="2" type="noConversion"/>
  </si>
  <si>
    <t>112/2/13</t>
    <phoneticPr fontId="2" type="noConversion"/>
  </si>
  <si>
    <t>112/2/21</t>
    <phoneticPr fontId="2" type="noConversion"/>
  </si>
  <si>
    <t>硬筆字</t>
    <phoneticPr fontId="2" type="noConversion"/>
  </si>
  <si>
    <t>數作</t>
    <phoneticPr fontId="2" type="noConversion"/>
  </si>
  <si>
    <t>新明國小彩虹101班 學期班費支出表</t>
    <phoneticPr fontId="2" type="noConversion"/>
  </si>
  <si>
    <t>112/3/6</t>
    <phoneticPr fontId="2" type="noConversion"/>
  </si>
  <si>
    <t>112/5/15</t>
    <phoneticPr fontId="2" type="noConversion"/>
  </si>
  <si>
    <t>班費(500元*1人)</t>
    <phoneticPr fontId="2" type="noConversion"/>
  </si>
  <si>
    <t>112/6/19</t>
    <phoneticPr fontId="2" type="noConversion"/>
  </si>
  <si>
    <t xml:space="preserve">甲乙本                           國作 </t>
    <phoneticPr fontId="2" type="noConversion"/>
  </si>
  <si>
    <t>TEDDY49@MS.TYC.EDU.TW</t>
    <phoneticPr fontId="2" type="noConversion"/>
  </si>
  <si>
    <t xml:space="preserve">吉米特大綜合林       吉米大雅籃       </t>
    <phoneticPr fontId="2" type="noConversion"/>
  </si>
  <si>
    <t>暑作(28*15)</t>
    <phoneticPr fontId="2" type="noConversion"/>
  </si>
  <si>
    <t>(28*0.5=14)             (28*8=224)</t>
    <phoneticPr fontId="2" type="noConversion"/>
  </si>
  <si>
    <t>(69*2=138)</t>
    <phoneticPr fontId="2" type="noConversion"/>
  </si>
  <si>
    <t>(28*4=112)</t>
    <phoneticPr fontId="2" type="noConversion"/>
  </si>
  <si>
    <t>(28*62=1736)</t>
    <phoneticPr fontId="2" type="noConversion"/>
  </si>
  <si>
    <t>(27*13=351)              (30*1=30)</t>
    <phoneticPr fontId="2" type="noConversion"/>
  </si>
  <si>
    <t>(28*64=1792)             (28*43=1204)</t>
    <phoneticPr fontId="2" type="noConversion"/>
  </si>
  <si>
    <t>(27*45=1215)</t>
    <phoneticPr fontId="2" type="noConversion"/>
  </si>
  <si>
    <t>(27*89=1512)</t>
    <phoneticPr fontId="2" type="noConversion"/>
  </si>
  <si>
    <t>(27*45=1215)          (27*55=1485)     (27*135=3645)</t>
    <phoneticPr fontId="2" type="noConversion"/>
  </si>
  <si>
    <t>(28*16=448)          (28*14=392)</t>
    <phoneticPr fontId="2" type="noConversion"/>
  </si>
  <si>
    <t>(28*21=588)            (28*0.5=14)</t>
    <phoneticPr fontId="2" type="noConversion"/>
  </si>
  <si>
    <t>(28*15=420)</t>
    <phoneticPr fontId="2" type="noConversion"/>
  </si>
  <si>
    <t>(28*80=2240)                                   (28*45=1260)</t>
    <phoneticPr fontId="2" type="noConversion"/>
  </si>
  <si>
    <t>(28*45=1260)</t>
    <phoneticPr fontId="2" type="noConversion"/>
  </si>
  <si>
    <t>(28*28=784)</t>
    <phoneticPr fontId="2" type="noConversion"/>
  </si>
  <si>
    <t>數作                         姓名貼                    桌墊</t>
    <phoneticPr fontId="2" type="noConversion"/>
  </si>
  <si>
    <t>國數卷                     魔法書</t>
    <phoneticPr fontId="2" type="noConversion"/>
  </si>
  <si>
    <t>國數券                        美字紙</t>
    <phoneticPr fontId="2" type="noConversion"/>
  </si>
  <si>
    <t>國字前後測                國語券</t>
    <phoneticPr fontId="2" type="noConversion"/>
  </si>
  <si>
    <t>寒作                            寒作圖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</si>
</sst>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$&quot;* #,##0.00_-;\-&quot;$&quot;* #,##0.00_-;_-&quot;$&quot;* &quot;-&quot;??_-;_-@_-"/>
    <numFmt numFmtId="176" formatCode="_-[$$-404]* #,##0_-;\-[$$-404]* #,##0_-;_-[$$-404]* &quot;-&quot;??_-;_-@_-"/>
    <numFmt numFmtId="177" formatCode="_-&quot;$&quot;* #,##0_-;\-&quot;$&quot;* #,##0_-;_-&quot;$&quot;* &quot;-&quot;??_-;_-@_-"/>
  </numFmts>
  <fonts count="6" x14ac:knownFonts="1">
    <font>
      <sz val="12"/>
      <color theme="1"/>
      <name val="新細明體"/>
      <family val="2"/>
      <charset val="136"/>
      <scheme val="minor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b/>
      <sz val="16"/>
      <color theme="1"/>
      <name val="新細明體"/>
      <family val="1"/>
      <charset val="136"/>
      <scheme val="minor"/>
    </font>
    <font>
      <b/>
      <sz val="16"/>
      <color theme="1"/>
      <name val="標楷體"/>
      <family val="4"/>
      <charset val="136"/>
    </font>
    <font>
      <u/>
      <sz val="12"/>
      <color theme="10"/>
      <name val="新細明體"/>
      <family val="2"/>
      <charset val="136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>
      <alignment vertical="center"/>
    </xf>
    <xf numFmtId="44" fontId="1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3" fillId="0" borderId="0" xfId="0" applyFont="1">
      <alignment vertical="center"/>
    </xf>
    <xf numFmtId="177" fontId="3" fillId="0" borderId="0" xfId="1" applyNumberFormat="1" applyFo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2">
      <alignment vertical="center"/>
    </xf>
    <xf numFmtId="0" fontId="3" fillId="0" borderId="0" xfId="0" applyFont="1" applyAlignment="1">
      <alignment vertical="center" wrapText="1"/>
    </xf>
    <xf numFmtId="0" fontId="4" fillId="0" borderId="2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3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" xfId="0" applyFont="1" applyBorder="1">
      <alignment vertical="center"/>
    </xf>
    <xf numFmtId="0" fontId="3" fillId="0" borderId="3" xfId="0" applyFont="1" applyBorder="1" applyAlignment="1">
      <alignment vertical="center" wrapText="1"/>
    </xf>
    <xf numFmtId="0" fontId="3" fillId="0" borderId="4" xfId="0" applyFont="1" applyBorder="1">
      <alignment vertical="center"/>
    </xf>
    <xf numFmtId="0" fontId="3" fillId="0" borderId="4" xfId="0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0" borderId="5" xfId="0" applyFont="1" applyBorder="1">
      <alignment vertical="center"/>
    </xf>
    <xf numFmtId="0" fontId="3" fillId="0" borderId="3" xfId="0" applyFont="1" applyBorder="1">
      <alignment vertical="center"/>
    </xf>
    <xf numFmtId="0" fontId="3" fillId="0" borderId="6" xfId="0" applyFont="1" applyBorder="1">
      <alignment vertical="center"/>
    </xf>
    <xf numFmtId="176" fontId="3" fillId="0" borderId="1" xfId="1" applyNumberFormat="1" applyFont="1" applyBorder="1">
      <alignment vertical="center"/>
    </xf>
    <xf numFmtId="177" fontId="3" fillId="0" borderId="1" xfId="1" applyNumberFormat="1" applyFont="1" applyBorder="1">
      <alignment vertical="center"/>
    </xf>
    <xf numFmtId="44" fontId="3" fillId="0" borderId="1" xfId="1" applyFont="1" applyBorder="1">
      <alignment vertical="center"/>
    </xf>
    <xf numFmtId="177" fontId="4" fillId="0" borderId="2" xfId="1" applyNumberFormat="1" applyFont="1" applyBorder="1" applyAlignment="1">
      <alignment horizontal="center" vertical="center"/>
    </xf>
    <xf numFmtId="177" fontId="3" fillId="0" borderId="3" xfId="1" applyNumberFormat="1" applyFont="1" applyBorder="1">
      <alignment vertical="center"/>
    </xf>
    <xf numFmtId="177" fontId="3" fillId="0" borderId="4" xfId="1" applyNumberFormat="1" applyFont="1" applyBorder="1">
      <alignment vertical="center"/>
    </xf>
    <xf numFmtId="177" fontId="3" fillId="0" borderId="4" xfId="1" applyNumberFormat="1" applyFont="1" applyBorder="1" applyAlignment="1">
      <alignment vertical="center" wrapText="1"/>
    </xf>
    <xf numFmtId="177" fontId="3" fillId="0" borderId="5" xfId="1" applyNumberFormat="1" applyFont="1" applyBorder="1" applyAlignment="1">
      <alignment vertical="center" wrapText="1"/>
    </xf>
    <xf numFmtId="177" fontId="3" fillId="0" borderId="5" xfId="1" applyNumberFormat="1" applyFont="1" applyBorder="1">
      <alignment vertical="center"/>
    </xf>
    <xf numFmtId="177" fontId="3" fillId="0" borderId="6" xfId="1" applyNumberFormat="1" applyFont="1" applyBorder="1">
      <alignment vertical="center"/>
    </xf>
    <xf numFmtId="176" fontId="3" fillId="0" borderId="3" xfId="0" applyNumberFormat="1" applyFont="1" applyBorder="1">
      <alignment vertical="center"/>
    </xf>
    <xf numFmtId="176" fontId="3" fillId="0" borderId="4" xfId="0" applyNumberFormat="1" applyFont="1" applyBorder="1">
      <alignment vertical="center"/>
    </xf>
    <xf numFmtId="176" fontId="3" fillId="0" borderId="4" xfId="0" applyNumberFormat="1" applyFont="1" applyBorder="1" applyAlignment="1">
      <alignment vertical="center" wrapText="1"/>
    </xf>
    <xf numFmtId="176" fontId="3" fillId="0" borderId="5" xfId="0" applyNumberFormat="1" applyFont="1" applyBorder="1" applyAlignment="1">
      <alignment vertical="center" wrapText="1"/>
    </xf>
    <xf numFmtId="176" fontId="3" fillId="0" borderId="5" xfId="0" applyNumberFormat="1" applyFont="1" applyBorder="1">
      <alignment vertical="center"/>
    </xf>
    <xf numFmtId="176" fontId="3" fillId="0" borderId="1" xfId="0" applyNumberFormat="1" applyFont="1" applyBorder="1">
      <alignment vertical="center"/>
    </xf>
    <xf numFmtId="176" fontId="3" fillId="0" borderId="6" xfId="0" applyNumberFormat="1" applyFont="1" applyBorder="1">
      <alignment vertical="center"/>
    </xf>
    <xf numFmtId="176" fontId="3" fillId="0" borderId="1" xfId="1" applyNumberFormat="1" applyFont="1" applyBorder="1" applyAlignment="1">
      <alignment horizontal="center" vertical="center"/>
    </xf>
    <xf numFmtId="176" fontId="3" fillId="0" borderId="3" xfId="0" applyNumberFormat="1" applyFont="1" applyBorder="1" applyAlignment="1">
      <alignment horizontal="center" vertical="center"/>
    </xf>
    <xf numFmtId="176" fontId="3" fillId="0" borderId="4" xfId="0" applyNumberFormat="1" applyFont="1" applyBorder="1" applyAlignment="1">
      <alignment horizontal="center" vertical="center"/>
    </xf>
    <xf numFmtId="176" fontId="3" fillId="0" borderId="4" xfId="0" applyNumberFormat="1" applyFont="1" applyBorder="1" applyAlignment="1">
      <alignment horizontal="center" vertical="center" wrapText="1"/>
    </xf>
    <xf numFmtId="176" fontId="3" fillId="0" borderId="5" xfId="0" applyNumberFormat="1" applyFont="1" applyBorder="1" applyAlignment="1">
      <alignment horizontal="center" vertical="center" wrapText="1"/>
    </xf>
    <xf numFmtId="176" fontId="3" fillId="0" borderId="5" xfId="0" applyNumberFormat="1" applyFont="1" applyBorder="1" applyAlignment="1">
      <alignment horizontal="center" vertical="center"/>
    </xf>
    <xf numFmtId="176" fontId="3" fillId="0" borderId="6" xfId="0" applyNumberFormat="1" applyFont="1" applyBorder="1" applyAlignment="1">
      <alignment horizontal="center" vertical="center"/>
    </xf>
    <xf numFmtId="14" fontId="3" fillId="0" borderId="0" xfId="0" applyNumberFormat="1" applyFont="1" applyBorder="1" applyAlignment="1">
      <alignment horizontal="center" vertical="center"/>
    </xf>
    <xf numFmtId="0" fontId="3" fillId="0" borderId="0" xfId="0" applyFont="1" applyBorder="1">
      <alignment vertical="center"/>
    </xf>
    <xf numFmtId="177" fontId="3" fillId="0" borderId="0" xfId="1" applyNumberFormat="1" applyFont="1" applyBorder="1">
      <alignment vertical="center"/>
    </xf>
    <xf numFmtId="0" fontId="5" fillId="0" borderId="0" xfId="2" applyBorder="1">
      <alignment vertical="center"/>
    </xf>
    <xf numFmtId="0" fontId="4" fillId="0" borderId="8" xfId="0" applyFont="1" applyBorder="1" applyAlignment="1">
      <alignment horizontal="center" vertical="center"/>
    </xf>
    <xf numFmtId="0" fontId="4" fillId="0" borderId="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</cellXfs>
  <cellStyles count="3">
    <cellStyle name="一般" xfId="0" builtinId="0"/>
    <cellStyle name="貨幣" xfId="1" builtinId="4"/>
    <cellStyle name="超連結" xfId="2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chartsheet" Target="chartsheets/sheet9.xml"/><Relationship Id="rId3" Type="http://schemas.openxmlformats.org/officeDocument/2006/relationships/worksheet" Target="worksheets/sheet2.xml"/><Relationship Id="rId7" Type="http://schemas.openxmlformats.org/officeDocument/2006/relationships/chartsheet" Target="chartsheets/sheet3.xml"/><Relationship Id="rId12" Type="http://schemas.openxmlformats.org/officeDocument/2006/relationships/chartsheet" Target="chartsheets/sheet8.xml"/><Relationship Id="rId17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chartsheet" Target="chartsheets/sheet7.xml"/><Relationship Id="rId5" Type="http://schemas.openxmlformats.org/officeDocument/2006/relationships/worksheet" Target="worksheets/sheet4.xml"/><Relationship Id="rId15" Type="http://schemas.openxmlformats.org/officeDocument/2006/relationships/styles" Target="styles.xml"/><Relationship Id="rId10" Type="http://schemas.openxmlformats.org/officeDocument/2006/relationships/chartsheet" Target="chartsheets/sheet6.xml"/><Relationship Id="rId4" Type="http://schemas.openxmlformats.org/officeDocument/2006/relationships/worksheet" Target="worksheets/sheet3.xml"/><Relationship Id="rId9" Type="http://schemas.openxmlformats.org/officeDocument/2006/relationships/chartsheet" Target="chartsheets/sheet5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1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4027840"/>
        <c:axId val="364029504"/>
      </c:barChart>
      <c:catAx>
        <c:axId val="3640278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364029504"/>
        <c:crosses val="autoZero"/>
        <c:auto val="1"/>
        <c:lblAlgn val="ctr"/>
        <c:lblOffset val="100"/>
        <c:noMultiLvlLbl val="0"/>
      </c:catAx>
      <c:valAx>
        <c:axId val="36402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364027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957374383"/>
        <c:axId val="957371055"/>
      </c:barChart>
      <c:catAx>
        <c:axId val="95737438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57371055"/>
        <c:crosses val="autoZero"/>
        <c:auto val="1"/>
        <c:lblAlgn val="ctr"/>
        <c:lblOffset val="100"/>
        <c:noMultiLvlLbl val="0"/>
      </c:catAx>
      <c:valAx>
        <c:axId val="957371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95737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378379024"/>
        <c:axId val="1378381520"/>
      </c:barChart>
      <c:catAx>
        <c:axId val="137837902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378381520"/>
        <c:crosses val="autoZero"/>
        <c:auto val="1"/>
        <c:lblAlgn val="ctr"/>
        <c:lblOffset val="100"/>
        <c:noMultiLvlLbl val="0"/>
      </c:catAx>
      <c:valAx>
        <c:axId val="137838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378379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6508928"/>
        <c:axId val="236509344"/>
      </c:barChart>
      <c:catAx>
        <c:axId val="2365089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6509344"/>
        <c:crosses val="autoZero"/>
        <c:auto val="1"/>
        <c:lblAlgn val="ctr"/>
        <c:lblOffset val="100"/>
        <c:noMultiLvlLbl val="0"/>
      </c:catAx>
      <c:valAx>
        <c:axId val="236509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6508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36513920"/>
        <c:axId val="236515584"/>
      </c:barChart>
      <c:catAx>
        <c:axId val="236513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6515584"/>
        <c:crosses val="autoZero"/>
        <c:auto val="1"/>
        <c:lblAlgn val="ctr"/>
        <c:lblOffset val="100"/>
        <c:noMultiLvlLbl val="0"/>
      </c:catAx>
      <c:valAx>
        <c:axId val="236515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236513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3691600"/>
        <c:axId val="1977343568"/>
      </c:barChart>
      <c:catAx>
        <c:axId val="197369160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7343568"/>
        <c:crosses val="autoZero"/>
        <c:auto val="1"/>
        <c:lblAlgn val="ctr"/>
        <c:lblOffset val="100"/>
        <c:noMultiLvlLbl val="0"/>
      </c:catAx>
      <c:valAx>
        <c:axId val="1977343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3691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1609120"/>
        <c:axId val="1971608704"/>
      </c:barChart>
      <c:catAx>
        <c:axId val="19716091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1608704"/>
        <c:crosses val="autoZero"/>
        <c:auto val="1"/>
        <c:lblAlgn val="ctr"/>
        <c:lblOffset val="100"/>
        <c:noMultiLvlLbl val="0"/>
      </c:catAx>
      <c:valAx>
        <c:axId val="1971608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1609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1605376"/>
        <c:axId val="1971607456"/>
      </c:barChart>
      <c:catAx>
        <c:axId val="1971605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1607456"/>
        <c:crosses val="autoZero"/>
        <c:auto val="1"/>
        <c:lblAlgn val="ctr"/>
        <c:lblOffset val="100"/>
        <c:noMultiLvlLbl val="0"/>
      </c:catAx>
      <c:valAx>
        <c:axId val="197160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1605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TW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TW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71604544"/>
        <c:axId val="1971610368"/>
      </c:barChart>
      <c:catAx>
        <c:axId val="19716045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1610368"/>
        <c:crosses val="autoZero"/>
        <c:auto val="1"/>
        <c:lblAlgn val="ctr"/>
        <c:lblOffset val="100"/>
        <c:noMultiLvlLbl val="0"/>
      </c:catAx>
      <c:valAx>
        <c:axId val="1971610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TW"/>
          </a:p>
        </c:txPr>
        <c:crossAx val="197160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TW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jpeg"/><Relationship Id="rId1" Type="http://schemas.openxmlformats.org/officeDocument/2006/relationships/image" Target="../media/image1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cid:417c0d6f-92fa-4193-a788-ab22685422ed@yuanta.com" TargetMode="External"/><Relationship Id="rId1" Type="http://schemas.openxmlformats.org/officeDocument/2006/relationships/image" Target="../media/image14.jpeg"/><Relationship Id="rId4" Type="http://schemas.openxmlformats.org/officeDocument/2006/relationships/image" Target="cid:bfbcf9d6-c045-48a4-9908-ae6b374a2df2@yuanta.com" TargetMode="Externa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cid:409e71e0-b26f-4840-9836-3913b4c9735c@yuanta.com" TargetMode="External"/><Relationship Id="rId1" Type="http://schemas.openxmlformats.org/officeDocument/2006/relationships/image" Target="../media/image16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cid:cc3b4fad-1791-404b-affb-e84fa981854a@yuanta.com" TargetMode="External"/><Relationship Id="rId1" Type="http://schemas.openxmlformats.org/officeDocument/2006/relationships/image" Target="../media/image17.jpeg"/><Relationship Id="rId4" Type="http://schemas.openxmlformats.org/officeDocument/2006/relationships/image" Target="cid:c2e91fb3-f34d-434f-8fad-92a40e3a024c@yuanta.com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cid:6553d8d6-25c7-40ce-95b4-bdaf2066983e@yuanta.com" TargetMode="External"/><Relationship Id="rId1" Type="http://schemas.openxmlformats.org/officeDocument/2006/relationships/image" Target="../media/image19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cid:5174c09b-b525-4070-9508-1aa422bf3695@yuanta.com" TargetMode="External"/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4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15d3d551-9236-4de6-abf2-b8eaa37b88d8@yuanta.com" TargetMode="External"/><Relationship Id="rId1" Type="http://schemas.openxmlformats.org/officeDocument/2006/relationships/image" Target="../media/image7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86352" cy="6045758"/>
    <xdr:graphicFrame macro="">
      <xdr:nvGraphicFramePr>
        <xdr:cNvPr id="2" name="圖表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86352" cy="6045758"/>
    <xdr:graphicFrame macro="">
      <xdr:nvGraphicFramePr>
        <xdr:cNvPr id="2" name="圖表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0.49653</cdr:x>
      <cdr:y>0.57151</cdr:y>
    </cdr:to>
    <cdr:pic>
      <cdr:nvPicPr>
        <cdr:cNvPr id="9217" name="Picture 1" descr="7d7f6229-fb36-48ad-9277-cb421ba39408@yuanta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4604197" cy="345324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0.27546</cdr:x>
      <cdr:y>0.1055</cdr:y>
    </cdr:from>
    <cdr:to>
      <cdr:x>1</cdr:x>
      <cdr:y>0.93945</cdr:y>
    </cdr:to>
    <cdr:pic>
      <cdr:nvPicPr>
        <cdr:cNvPr id="9219" name="Picture 3" descr="b4564dba-60ca-48a1-8b1b-63587276c70a@yuanta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2554310" y="637471"/>
          <a:ext cx="6718479" cy="50389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86352" cy="6045758"/>
    <xdr:graphicFrame macro="">
      <xdr:nvGraphicFramePr>
        <xdr:cNvPr id="2" name="圖表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0.493</cdr:x>
      <cdr:y>1</cdr:y>
    </cdr:to>
    <cdr:pic>
      <cdr:nvPicPr>
        <cdr:cNvPr id="5122" name="Picture 2" descr="f2415fa8-9d46-42ea-a96e-abe4f43abc85@yuanta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4571855" cy="60426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  <cdr:relSizeAnchor xmlns:cdr="http://schemas.openxmlformats.org/drawingml/2006/chartDrawing">
    <cdr:from>
      <cdr:x>0.4919</cdr:x>
      <cdr:y>0</cdr:y>
    </cdr:from>
    <cdr:to>
      <cdr:x>0.9849</cdr:x>
      <cdr:y>1</cdr:y>
    </cdr:to>
    <cdr:pic>
      <cdr:nvPicPr>
        <cdr:cNvPr id="5123" name="Picture 3" descr="07c52cf9-abd9-4e4f-a3d1-0fd83230e408@yuanta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561268" y="0"/>
          <a:ext cx="4571485" cy="604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86352" cy="6045758"/>
    <xdr:graphicFrame macro="">
      <xdr:nvGraphicFramePr>
        <xdr:cNvPr id="2" name="圖表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0.00548</cdr:x>
      <cdr:y>0.00841</cdr:y>
    </cdr:from>
    <cdr:to>
      <cdr:x>1</cdr:x>
      <cdr:y>0.7016</cdr:y>
    </cdr:to>
    <cdr:pic>
      <cdr:nvPicPr>
        <cdr:cNvPr id="3" name="圖片 2" descr="cid:417c0d6f-92fa-4193-a788-ab22685422ed@yuanta.com"/>
        <cdr:cNvPicPr/>
      </cdr:nvPicPr>
      <cdr:blipFill>
        <a:blip xmlns:a="http://schemas.openxmlformats.org/drawingml/2006/main"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799" y="50800"/>
          <a:ext cx="9221989" cy="4188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0.43025</cdr:x>
      <cdr:y>0.57371</cdr:y>
    </cdr:from>
    <cdr:to>
      <cdr:x>0.9989</cdr:x>
      <cdr:y>1</cdr:y>
    </cdr:to>
    <cdr:pic>
      <cdr:nvPicPr>
        <cdr:cNvPr id="4" name="圖片 3" descr="cid:bfbcf9d6-c045-48a4-9908-ae6b374a2df2@yuanta.com"/>
        <cdr:cNvPicPr/>
      </cdr:nvPicPr>
      <cdr:blipFill>
        <a:blip xmlns:a="http://schemas.openxmlformats.org/drawingml/2006/main"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3989588" y="3466563"/>
          <a:ext cx="5273040" cy="25757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86352" cy="6045758"/>
    <xdr:graphicFrame macro="">
      <xdr:nvGraphicFramePr>
        <xdr:cNvPr id="2" name="圖表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0.00548</cdr:x>
      <cdr:y>0</cdr:y>
    </cdr:from>
    <cdr:to>
      <cdr:x>0.79051</cdr:x>
      <cdr:y>1</cdr:y>
    </cdr:to>
    <cdr:pic>
      <cdr:nvPicPr>
        <cdr:cNvPr id="3" name="圖片 2" descr="cid:409e71e0-b26f-4840-9836-3913b4c9735c@yuanta.com"/>
        <cdr:cNvPicPr/>
      </cdr:nvPicPr>
      <cdr:blipFill>
        <a:blip xmlns:a="http://schemas.openxmlformats.org/drawingml/2006/main"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799" y="0"/>
          <a:ext cx="7279425" cy="604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86352" cy="6045758"/>
    <xdr:graphicFrame macro="">
      <xdr:nvGraphicFramePr>
        <xdr:cNvPr id="2" name="圖表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0.00548</cdr:x>
      <cdr:y>0.00841</cdr:y>
    </cdr:from>
    <cdr:to>
      <cdr:x>0.51819</cdr:x>
      <cdr:y>0.7762</cdr:y>
    </cdr:to>
    <cdr:pic>
      <cdr:nvPicPr>
        <cdr:cNvPr id="3" name="圖片 2" descr="cid:cc3b4fad-1791-404b-affb-e84fa981854a@yuanta.com"/>
        <cdr:cNvPicPr/>
      </cdr:nvPicPr>
      <cdr:blipFill>
        <a:blip xmlns:a="http://schemas.openxmlformats.org/drawingml/2006/main"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4754245" cy="46392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  <cdr:relSizeAnchor xmlns:cdr="http://schemas.openxmlformats.org/drawingml/2006/chartDrawing">
    <cdr:from>
      <cdr:x>0.51389</cdr:x>
      <cdr:y>0.17229</cdr:y>
    </cdr:from>
    <cdr:to>
      <cdr:x>1</cdr:x>
      <cdr:y>1</cdr:y>
    </cdr:to>
    <cdr:pic>
      <cdr:nvPicPr>
        <cdr:cNvPr id="4" name="圖片 3" descr="cid:c2e91fb3-f34d-434f-8fad-92a40e3a024c@yuanta.com"/>
        <cdr:cNvPicPr/>
      </cdr:nvPicPr>
      <cdr:blipFill>
        <a:blip xmlns:a="http://schemas.openxmlformats.org/drawingml/2006/main" xmlns:r="http://schemas.openxmlformats.org/officeDocument/2006/relationships" r:embed="rId3" r:link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4765183" y="1041042"/>
          <a:ext cx="4507606" cy="50012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10241" name="Picture 1" descr="cbaba479-db17-4984-9c8e-6b21d7d11c31@yuanta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9273540" cy="60426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86352" cy="6045758"/>
    <xdr:graphicFrame macro="">
      <xdr:nvGraphicFramePr>
        <xdr:cNvPr id="2" name="圖表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0.00548</cdr:x>
      <cdr:y>0.00841</cdr:y>
    </cdr:from>
    <cdr:to>
      <cdr:x>0.88194</cdr:x>
      <cdr:y>0.97336</cdr:y>
    </cdr:to>
    <cdr:pic>
      <cdr:nvPicPr>
        <cdr:cNvPr id="2" name="圖片 1" descr="cid:6553d8d6-25c7-40ce-95b4-bdaf2066983e@yuanta.com"/>
        <cdr:cNvPicPr/>
      </cdr:nvPicPr>
      <cdr:blipFill>
        <a:blip xmlns:a="http://schemas.openxmlformats.org/drawingml/2006/main"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0800" y="50800"/>
          <a:ext cx="8127285" cy="5830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537389</xdr:colOff>
      <xdr:row>30</xdr:row>
      <xdr:rowOff>137160</xdr:rowOff>
    </xdr:to>
    <xdr:pic>
      <xdr:nvPicPr>
        <xdr:cNvPr id="3" name="圖片 2" descr="cid:5174c09b-b525-4070-9508-1aa422bf3695@yuanta.com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900589" cy="6309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541020</xdr:colOff>
      <xdr:row>14</xdr:row>
      <xdr:rowOff>156073</xdr:rowOff>
    </xdr:to>
    <xdr:pic>
      <xdr:nvPicPr>
        <xdr:cNvPr id="2" name="圖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808220" cy="3036433"/>
        </a:xfrm>
        <a:prstGeom prst="rect">
          <a:avLst/>
        </a:prstGeom>
      </xdr:spPr>
    </xdr:pic>
    <xdr:clientData/>
  </xdr:twoCellAnchor>
  <xdr:twoCellAnchor editAs="oneCell">
    <xdr:from>
      <xdr:col>7</xdr:col>
      <xdr:colOff>449580</xdr:colOff>
      <xdr:row>0</xdr:row>
      <xdr:rowOff>0</xdr:rowOff>
    </xdr:from>
    <xdr:to>
      <xdr:col>16</xdr:col>
      <xdr:colOff>471530</xdr:colOff>
      <xdr:row>17</xdr:row>
      <xdr:rowOff>13633</xdr:rowOff>
    </xdr:to>
    <xdr:pic>
      <xdr:nvPicPr>
        <xdr:cNvPr id="3" name="圖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16780" y="0"/>
          <a:ext cx="5508350" cy="35112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144780</xdr:rowOff>
    </xdr:from>
    <xdr:to>
      <xdr:col>9</xdr:col>
      <xdr:colOff>292417</xdr:colOff>
      <xdr:row>33</xdr:row>
      <xdr:rowOff>96604</xdr:rowOff>
    </xdr:to>
    <xdr:pic>
      <xdr:nvPicPr>
        <xdr:cNvPr id="4" name="圖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025140"/>
          <a:ext cx="5778817" cy="3860884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19</xdr:row>
      <xdr:rowOff>0</xdr:rowOff>
    </xdr:from>
    <xdr:to>
      <xdr:col>17</xdr:col>
      <xdr:colOff>370895</xdr:colOff>
      <xdr:row>34</xdr:row>
      <xdr:rowOff>199614</xdr:rowOff>
    </xdr:to>
    <xdr:pic>
      <xdr:nvPicPr>
        <xdr:cNvPr id="6" name="圖片 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909060"/>
          <a:ext cx="4638095" cy="3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10</xdr:col>
      <xdr:colOff>27271</xdr:colOff>
      <xdr:row>13</xdr:row>
      <xdr:rowOff>190501</xdr:rowOff>
    </xdr:to>
    <xdr:pic>
      <xdr:nvPicPr>
        <xdr:cNvPr id="3" name="圖片 2" descr="cid:15d3d551-9236-4de6-abf2-b8eaa37b88d8@yuanta.com"/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6123271" cy="286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6352" cy="6045758"/>
    <xdr:graphicFrame macro="">
      <xdr:nvGraphicFramePr>
        <xdr:cNvPr id="2" name="圖表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9217" name="Picture 1" descr="c783c3be-4dd8-4130-9cd2-360df0edb804@yuanta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0"/>
          <a:ext cx="9273540" cy="60426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6352" cy="6045758"/>
    <xdr:graphicFrame macro="">
      <xdr:nvGraphicFramePr>
        <xdr:cNvPr id="2" name="圖表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1</cdr:y>
    </cdr:to>
    <cdr:pic>
      <cdr:nvPicPr>
        <cdr:cNvPr id="8193" name="Picture 1" descr="ca2d4eb3-9702-4eec-8edb-9dd2ac756461@yuanta"/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 rot="10800000">
          <a:off x="0" y="0"/>
          <a:ext cx="9272789" cy="604233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EDDY49@MS.TYC.EDU.TW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6"/>
  <sheetViews>
    <sheetView tabSelected="1" workbookViewId="0">
      <selection activeCell="A2" sqref="A2:G26"/>
    </sheetView>
  </sheetViews>
  <sheetFormatPr defaultRowHeight="22.2" x14ac:dyDescent="0.3"/>
  <cols>
    <col min="1" max="1" width="16.5546875" style="3" bestFit="1" customWidth="1"/>
    <col min="2" max="2" width="27.33203125" style="1" customWidth="1"/>
    <col min="3" max="3" width="18.5546875" style="1" bestFit="1" customWidth="1"/>
    <col min="4" max="4" width="16.77734375" style="2" bestFit="1" customWidth="1"/>
    <col min="5" max="5" width="15.33203125" style="1" customWidth="1"/>
    <col min="6" max="6" width="20.21875" style="3" bestFit="1" customWidth="1"/>
    <col min="7" max="7" width="40.44140625" style="1" bestFit="1" customWidth="1"/>
    <col min="8" max="8" width="12.77734375" style="1" bestFit="1" customWidth="1"/>
    <col min="9" max="16384" width="8.88671875" style="1"/>
  </cols>
  <sheetData>
    <row r="1" spans="1:8" ht="22.8" thickBot="1" x14ac:dyDescent="0.35">
      <c r="A1" s="49">
        <f ca="1">TODAY()</f>
        <v>45180</v>
      </c>
      <c r="B1" s="50"/>
      <c r="C1" s="50"/>
      <c r="D1" s="51"/>
      <c r="E1" s="50"/>
      <c r="F1" s="52" t="s">
        <v>52</v>
      </c>
      <c r="G1" s="50"/>
    </row>
    <row r="2" spans="1:8" ht="22.8" thickBot="1" x14ac:dyDescent="0.35">
      <c r="A2" s="53" t="s">
        <v>46</v>
      </c>
      <c r="B2" s="54"/>
      <c r="C2" s="54"/>
      <c r="D2" s="54"/>
      <c r="E2" s="54"/>
      <c r="F2" s="54"/>
      <c r="G2" s="55"/>
      <c r="H2" s="4"/>
    </row>
    <row r="3" spans="1:8" ht="22.8" thickBot="1" x14ac:dyDescent="0.35">
      <c r="A3" s="6" t="s">
        <v>0</v>
      </c>
      <c r="B3" s="6" t="s">
        <v>1</v>
      </c>
      <c r="C3" s="6" t="s">
        <v>2</v>
      </c>
      <c r="D3" s="28" t="s">
        <v>3</v>
      </c>
      <c r="E3" s="6" t="s">
        <v>4</v>
      </c>
      <c r="F3" s="6" t="s">
        <v>10</v>
      </c>
      <c r="G3" s="6" t="s">
        <v>5</v>
      </c>
    </row>
    <row r="4" spans="1:8" ht="22.8" thickBot="1" x14ac:dyDescent="0.35">
      <c r="A4" s="7" t="s">
        <v>8</v>
      </c>
      <c r="B4" s="17" t="s">
        <v>6</v>
      </c>
      <c r="C4" s="25">
        <v>26000</v>
      </c>
      <c r="D4" s="26"/>
      <c r="E4" s="25">
        <f>C4-D4</f>
        <v>26000</v>
      </c>
      <c r="F4" s="42"/>
      <c r="G4" s="17" t="s">
        <v>7</v>
      </c>
    </row>
    <row r="5" spans="1:8" ht="48" customHeight="1" x14ac:dyDescent="0.3">
      <c r="A5" s="8" t="s">
        <v>9</v>
      </c>
      <c r="B5" s="18" t="s">
        <v>53</v>
      </c>
      <c r="C5" s="23"/>
      <c r="D5" s="29">
        <v>2996</v>
      </c>
      <c r="E5" s="35">
        <f>E4+C5-D5</f>
        <v>23004</v>
      </c>
      <c r="F5" s="43" t="s">
        <v>11</v>
      </c>
      <c r="G5" s="18" t="s">
        <v>60</v>
      </c>
    </row>
    <row r="6" spans="1:8" x14ac:dyDescent="0.3">
      <c r="A6" s="9" t="s">
        <v>12</v>
      </c>
      <c r="B6" s="19" t="s">
        <v>15</v>
      </c>
      <c r="C6" s="19"/>
      <c r="D6" s="30">
        <v>3200</v>
      </c>
      <c r="E6" s="36">
        <f>E5+C6-D6</f>
        <v>19804</v>
      </c>
      <c r="F6" s="44" t="s">
        <v>13</v>
      </c>
      <c r="G6" s="19"/>
    </row>
    <row r="7" spans="1:8" x14ac:dyDescent="0.3">
      <c r="A7" s="10" t="s">
        <v>16</v>
      </c>
      <c r="B7" s="19" t="s">
        <v>14</v>
      </c>
      <c r="C7" s="19"/>
      <c r="D7" s="30">
        <v>232</v>
      </c>
      <c r="E7" s="36">
        <f t="shared" ref="E7:E26" si="0">E6+C7-D7</f>
        <v>19572</v>
      </c>
      <c r="F7" s="44" t="s">
        <v>21</v>
      </c>
      <c r="G7" s="19"/>
    </row>
    <row r="8" spans="1:8" x14ac:dyDescent="0.3">
      <c r="A8" s="9" t="s">
        <v>17</v>
      </c>
      <c r="B8" s="19" t="s">
        <v>18</v>
      </c>
      <c r="C8" s="19"/>
      <c r="D8" s="30">
        <v>324</v>
      </c>
      <c r="E8" s="36">
        <f t="shared" si="0"/>
        <v>19248</v>
      </c>
      <c r="F8" s="44" t="s">
        <v>21</v>
      </c>
      <c r="G8" s="19"/>
    </row>
    <row r="9" spans="1:8" x14ac:dyDescent="0.3">
      <c r="A9" s="9" t="s">
        <v>19</v>
      </c>
      <c r="B9" s="19" t="s">
        <v>20</v>
      </c>
      <c r="C9" s="19"/>
      <c r="D9" s="30">
        <v>1215</v>
      </c>
      <c r="E9" s="36">
        <f t="shared" si="0"/>
        <v>18033</v>
      </c>
      <c r="F9" s="44" t="s">
        <v>13</v>
      </c>
      <c r="G9" s="19" t="s">
        <v>61</v>
      </c>
    </row>
    <row r="10" spans="1:8" x14ac:dyDescent="0.3">
      <c r="A10" s="9" t="s">
        <v>19</v>
      </c>
      <c r="B10" s="19" t="s">
        <v>22</v>
      </c>
      <c r="C10" s="19"/>
      <c r="D10" s="30">
        <v>1512</v>
      </c>
      <c r="E10" s="36">
        <f t="shared" si="0"/>
        <v>16521</v>
      </c>
      <c r="F10" s="44" t="s">
        <v>13</v>
      </c>
      <c r="G10" s="19" t="s">
        <v>62</v>
      </c>
    </row>
    <row r="11" spans="1:8" s="5" customFormat="1" ht="66.599999999999994" x14ac:dyDescent="0.3">
      <c r="A11" s="11" t="s">
        <v>19</v>
      </c>
      <c r="B11" s="20" t="s">
        <v>70</v>
      </c>
      <c r="C11" s="20"/>
      <c r="D11" s="31">
        <v>6345</v>
      </c>
      <c r="E11" s="37">
        <f t="shared" si="0"/>
        <v>10176</v>
      </c>
      <c r="F11" s="45" t="s">
        <v>11</v>
      </c>
      <c r="G11" s="20" t="s">
        <v>63</v>
      </c>
    </row>
    <row r="12" spans="1:8" s="5" customFormat="1" ht="44.4" x14ac:dyDescent="0.3">
      <c r="A12" s="12" t="s">
        <v>23</v>
      </c>
      <c r="B12" s="21" t="s">
        <v>71</v>
      </c>
      <c r="C12" s="21"/>
      <c r="D12" s="32">
        <v>840</v>
      </c>
      <c r="E12" s="38">
        <f t="shared" si="0"/>
        <v>9336</v>
      </c>
      <c r="F12" s="46" t="s">
        <v>13</v>
      </c>
      <c r="G12" s="21" t="s">
        <v>64</v>
      </c>
    </row>
    <row r="13" spans="1:8" x14ac:dyDescent="0.3">
      <c r="A13" s="9" t="s">
        <v>24</v>
      </c>
      <c r="B13" s="19" t="s">
        <v>25</v>
      </c>
      <c r="C13" s="19"/>
      <c r="D13" s="30">
        <v>112</v>
      </c>
      <c r="E13" s="36">
        <f t="shared" si="0"/>
        <v>9224</v>
      </c>
      <c r="F13" s="9" t="s">
        <v>26</v>
      </c>
      <c r="G13" s="19" t="s">
        <v>30</v>
      </c>
    </row>
    <row r="14" spans="1:8" x14ac:dyDescent="0.3">
      <c r="A14" s="9" t="s">
        <v>27</v>
      </c>
      <c r="B14" s="19" t="s">
        <v>28</v>
      </c>
      <c r="C14" s="19"/>
      <c r="D14" s="30">
        <v>138</v>
      </c>
      <c r="E14" s="36">
        <f t="shared" si="0"/>
        <v>9086</v>
      </c>
      <c r="F14" s="9" t="s">
        <v>29</v>
      </c>
      <c r="G14" s="19" t="s">
        <v>56</v>
      </c>
    </row>
    <row r="15" spans="1:8" x14ac:dyDescent="0.3">
      <c r="A15" s="9" t="s">
        <v>32</v>
      </c>
      <c r="B15" s="22" t="s">
        <v>31</v>
      </c>
      <c r="C15" s="22"/>
      <c r="D15" s="33">
        <v>112</v>
      </c>
      <c r="E15" s="39">
        <f t="shared" si="0"/>
        <v>8974</v>
      </c>
      <c r="F15" s="47" t="s">
        <v>13</v>
      </c>
      <c r="G15" s="22" t="s">
        <v>57</v>
      </c>
    </row>
    <row r="16" spans="1:8" x14ac:dyDescent="0.3">
      <c r="A16" s="9" t="s">
        <v>33</v>
      </c>
      <c r="B16" s="19" t="s">
        <v>34</v>
      </c>
      <c r="C16" s="19"/>
      <c r="D16" s="30">
        <v>1736</v>
      </c>
      <c r="E16" s="36">
        <f t="shared" si="0"/>
        <v>7238</v>
      </c>
      <c r="F16" s="44" t="s">
        <v>13</v>
      </c>
      <c r="G16" s="19" t="s">
        <v>58</v>
      </c>
    </row>
    <row r="17" spans="1:7" x14ac:dyDescent="0.3">
      <c r="A17" s="9" t="s">
        <v>35</v>
      </c>
      <c r="B17" s="19" t="s">
        <v>36</v>
      </c>
      <c r="C17" s="19"/>
      <c r="D17" s="30">
        <v>270</v>
      </c>
      <c r="E17" s="36">
        <f t="shared" si="0"/>
        <v>6968</v>
      </c>
      <c r="F17" s="9" t="s">
        <v>21</v>
      </c>
      <c r="G17" s="19" t="s">
        <v>37</v>
      </c>
    </row>
    <row r="18" spans="1:7" s="5" customFormat="1" ht="44.4" x14ac:dyDescent="0.3">
      <c r="A18" s="11" t="s">
        <v>38</v>
      </c>
      <c r="B18" s="20" t="s">
        <v>73</v>
      </c>
      <c r="C18" s="20"/>
      <c r="D18" s="31">
        <v>238</v>
      </c>
      <c r="E18" s="37">
        <f t="shared" si="0"/>
        <v>6730</v>
      </c>
      <c r="F18" s="45" t="s">
        <v>13</v>
      </c>
      <c r="G18" s="20" t="s">
        <v>55</v>
      </c>
    </row>
    <row r="19" spans="1:7" s="5" customFormat="1" ht="45" thickBot="1" x14ac:dyDescent="0.35">
      <c r="A19" s="12" t="s">
        <v>39</v>
      </c>
      <c r="B19" s="21" t="s">
        <v>74</v>
      </c>
      <c r="C19" s="21"/>
      <c r="D19" s="32">
        <v>381</v>
      </c>
      <c r="E19" s="38">
        <f t="shared" si="0"/>
        <v>6349</v>
      </c>
      <c r="F19" s="46" t="s">
        <v>13</v>
      </c>
      <c r="G19" s="21" t="s">
        <v>59</v>
      </c>
    </row>
    <row r="20" spans="1:7" ht="22.8" thickBot="1" x14ac:dyDescent="0.35">
      <c r="A20" s="13" t="s">
        <v>40</v>
      </c>
      <c r="B20" s="17" t="s">
        <v>41</v>
      </c>
      <c r="C20" s="26">
        <v>1000</v>
      </c>
      <c r="D20" s="26"/>
      <c r="E20" s="40">
        <f t="shared" si="0"/>
        <v>7349</v>
      </c>
      <c r="F20" s="13"/>
      <c r="G20" s="17"/>
    </row>
    <row r="21" spans="1:7" x14ac:dyDescent="0.3">
      <c r="A21" s="14" t="s">
        <v>42</v>
      </c>
      <c r="B21" s="23" t="s">
        <v>44</v>
      </c>
      <c r="C21" s="23"/>
      <c r="D21" s="29">
        <v>784</v>
      </c>
      <c r="E21" s="35">
        <f t="shared" si="0"/>
        <v>6565</v>
      </c>
      <c r="F21" s="43" t="s">
        <v>13</v>
      </c>
      <c r="G21" s="23" t="s">
        <v>69</v>
      </c>
    </row>
    <row r="22" spans="1:7" x14ac:dyDescent="0.3">
      <c r="A22" s="9" t="s">
        <v>43</v>
      </c>
      <c r="B22" s="19" t="s">
        <v>45</v>
      </c>
      <c r="C22" s="19"/>
      <c r="D22" s="30">
        <v>1260</v>
      </c>
      <c r="E22" s="36">
        <f t="shared" si="0"/>
        <v>5305</v>
      </c>
      <c r="F22" s="44" t="s">
        <v>13</v>
      </c>
      <c r="G22" s="19" t="s">
        <v>68</v>
      </c>
    </row>
    <row r="23" spans="1:7" ht="55.8" customHeight="1" x14ac:dyDescent="0.3">
      <c r="A23" s="9" t="s">
        <v>43</v>
      </c>
      <c r="B23" s="20" t="s">
        <v>51</v>
      </c>
      <c r="C23" s="19"/>
      <c r="D23" s="30">
        <v>3500</v>
      </c>
      <c r="E23" s="36">
        <f t="shared" si="0"/>
        <v>1805</v>
      </c>
      <c r="F23" s="44" t="s">
        <v>13</v>
      </c>
      <c r="G23" s="20" t="s">
        <v>67</v>
      </c>
    </row>
    <row r="24" spans="1:7" ht="59.4" customHeight="1" thickBot="1" x14ac:dyDescent="0.35">
      <c r="A24" s="15" t="s">
        <v>47</v>
      </c>
      <c r="B24" s="21" t="s">
        <v>72</v>
      </c>
      <c r="C24" s="22"/>
      <c r="D24" s="33">
        <v>602</v>
      </c>
      <c r="E24" s="39">
        <f t="shared" si="0"/>
        <v>1203</v>
      </c>
      <c r="F24" s="47" t="s">
        <v>13</v>
      </c>
      <c r="G24" s="21" t="s">
        <v>65</v>
      </c>
    </row>
    <row r="25" spans="1:7" ht="22.8" thickBot="1" x14ac:dyDescent="0.35">
      <c r="A25" s="13" t="s">
        <v>48</v>
      </c>
      <c r="B25" s="17" t="s">
        <v>49</v>
      </c>
      <c r="C25" s="27">
        <v>500</v>
      </c>
      <c r="D25" s="26"/>
      <c r="E25" s="40">
        <f t="shared" si="0"/>
        <v>1703</v>
      </c>
      <c r="F25" s="13"/>
      <c r="G25" s="17"/>
    </row>
    <row r="26" spans="1:7" ht="22.8" thickBot="1" x14ac:dyDescent="0.35">
      <c r="A26" s="16" t="s">
        <v>50</v>
      </c>
      <c r="B26" s="24" t="s">
        <v>54</v>
      </c>
      <c r="C26" s="24"/>
      <c r="D26" s="34">
        <v>420</v>
      </c>
      <c r="E26" s="41">
        <f t="shared" si="0"/>
        <v>1283</v>
      </c>
      <c r="F26" s="48" t="s">
        <v>13</v>
      </c>
      <c r="G26" s="24" t="s">
        <v>66</v>
      </c>
    </row>
  </sheetData>
  <mergeCells count="1">
    <mergeCell ref="A2:G2"/>
  </mergeCells>
  <phoneticPr fontId="2" type="noConversion"/>
  <hyperlinks>
    <hyperlink ref="F1" r:id="rId1"/>
  </hyperlinks>
  <pageMargins left="0.25" right="0.25" top="0.75" bottom="0.75" header="0.3" footer="0.3"/>
  <pageSetup paperSize="9" scale="63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3" sqref="A3"/>
    </sheetView>
  </sheetViews>
  <sheetFormatPr defaultRowHeight="16.2" x14ac:dyDescent="0.3"/>
  <sheetData/>
  <phoneticPr fontId="2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E7" workbookViewId="0">
      <selection activeCell="K20" sqref="K20"/>
    </sheetView>
  </sheetViews>
  <sheetFormatPr defaultRowHeight="16.2" x14ac:dyDescent="0.3"/>
  <sheetData/>
  <phoneticPr fontId="2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6.2" x14ac:dyDescent="0.3"/>
  <sheetData/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圖表</vt:lpstr>
      </vt:variant>
      <vt:variant>
        <vt:i4>9</vt:i4>
      </vt:variant>
    </vt:vector>
  </HeadingPairs>
  <TitlesOfParts>
    <vt:vector size="13" baseType="lpstr">
      <vt:lpstr>2022-23年新明國小101班支出明細</vt:lpstr>
      <vt:lpstr>收據下學期1120619</vt:lpstr>
      <vt:lpstr>收據下學期11202210306</vt:lpstr>
      <vt:lpstr>收據1120102</vt:lpstr>
      <vt:lpstr>老師帳號</vt:lpstr>
      <vt:lpstr>收據1111222</vt:lpstr>
      <vt:lpstr>收據1111201</vt:lpstr>
      <vt:lpstr>收據1111024  1025</vt:lpstr>
      <vt:lpstr>收據1111006  0609</vt:lpstr>
      <vt:lpstr>收據1110819 1110822</vt:lpstr>
      <vt:lpstr>收據1110827</vt:lpstr>
      <vt:lpstr>收據11109121110920</vt:lpstr>
      <vt:lpstr>收據1110926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徐淑媛 flake(Yuanta)</dc:creator>
  <cp:lastModifiedBy>徐淑媛 flake(Yuanta)</cp:lastModifiedBy>
  <cp:lastPrinted>2023-09-11T02:13:00Z</cp:lastPrinted>
  <dcterms:created xsi:type="dcterms:W3CDTF">2022-10-03T05:58:17Z</dcterms:created>
  <dcterms:modified xsi:type="dcterms:W3CDTF">2023-09-11T02:15:09Z</dcterms:modified>
</cp:coreProperties>
</file>