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PS午餐秘書\Desktop\109學年度午餐\1.供應作業(菜單、驗收、三章1Q)\滿意度調查\"/>
    </mc:Choice>
  </mc:AlternateContent>
  <bookViews>
    <workbookView xWindow="0" yWindow="0" windowWidth="11685" windowHeight="5250"/>
  </bookViews>
  <sheets>
    <sheet name="學生109.11" sheetId="13" r:id="rId1"/>
    <sheet name="109.11意見表" sheetId="5" r:id="rId2"/>
  </sheets>
  <definedNames>
    <definedName name="_xlnm.Print_Area" localSheetId="1">'109.11意見表'!$B$3:$J$16</definedName>
  </definedNames>
  <calcPr calcId="162913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M8" i="13"/>
  <c r="N8" i="13" s="1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<sst xmlns="http://schemas.openxmlformats.org/spreadsheetml/2006/main" count="145" uniqueCount="63">
  <si>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</si>
  <si>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</si>
  <si>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</si>
  <si>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</si>
  <si>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</si>
  <si>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</si>
  <si>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</si>
  <si>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</si>
  <si>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</si>
  <si>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</si>
  <si>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</si>
  <si>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</si>
  <si>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</si>
  <si>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</si>
  <si>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</si>
  <si>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</si>
  <si>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</si>
  <si>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</si>
  <si>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</si>
  <si>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</si>
  <si>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</si>
  <si>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</si>
  <si>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</si>
  <si>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</si>
  <si>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</si>
  <si>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</si>
  <si>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</si>
  <si>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</si>
  <si>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</si>
  <si>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</si>
  <si>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</si>
  <si>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</si>
  <si>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</si>
  <si>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</si>
  <si>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</si>
  <si>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</si>
  <si>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</si>
  <si>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</si>
  <si>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</si>
  <si>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</si>
  <si>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</si>
  <si>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</si>
  <si>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</si>
  <si>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</si>
  <si>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</si>
  <si>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</si>
  <si>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</si>
  <si>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</si>
  <si>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</si>
  <si>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</si>
  <si>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</si>
  <si>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</si>
  <si>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</si>
  <si>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</si>
  <si>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109年11月份</t>
    <phoneticPr fontId="1" type="noConversion"/>
  </si>
  <si>
    <t>二甲</t>
    <phoneticPr fontId="1" type="noConversion"/>
  </si>
  <si>
    <t>六甲</t>
    <phoneticPr fontId="1" type="noConversion"/>
  </si>
  <si>
    <r>
      <t>11/5魚和蘿蔔較鹹</t>
    </r>
    <r>
      <rPr>
        <sz val="24"/>
        <color theme="1"/>
        <rFont val="新細明體"/>
        <family val="1"/>
        <charset val="136"/>
      </rPr>
      <t>，</t>
    </r>
    <r>
      <rPr>
        <sz val="24"/>
        <color theme="1"/>
        <rFont val="標楷體"/>
        <family val="4"/>
        <charset val="136"/>
      </rPr>
      <t>兩位孩子反</t>
    </r>
    <phoneticPr fontId="1" type="noConversion"/>
  </si>
  <si>
    <r>
      <t>應吃不下</t>
    </r>
    <r>
      <rPr>
        <sz val="24"/>
        <color theme="1"/>
        <rFont val="新細明體"/>
        <family val="1"/>
        <charset val="136"/>
      </rPr>
      <t>。</t>
    </r>
    <phoneticPr fontId="1" type="noConversion"/>
  </si>
  <si>
    <r>
      <t>11/5的魚太鹹</t>
    </r>
    <r>
      <rPr>
        <sz val="24"/>
        <color theme="1"/>
        <rFont val="新細明體"/>
        <family val="1"/>
        <charset val="136"/>
      </rPr>
      <t>。</t>
    </r>
    <phoneticPr fontId="1" type="noConversion"/>
  </si>
  <si>
    <t>1.會再請廚工注意調味。</t>
    <phoneticPr fontId="1" type="noConversion"/>
  </si>
  <si>
    <t>(問卷對象為學生及導師)    問卷總件數:39</t>
    <phoneticPr fontId="1" type="noConversion"/>
  </si>
  <si>
    <t>臺中市東勢區石角國小午餐滿意度調查表110年3月份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</si>
</sst>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'學生109.11'!$F$4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'學生109.11'!$G$4:$M$4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4">
                  <c:v>8</c:v>
                </c:pt>
                <c:pt idx="5">
                  <c:v>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5F6-BA8C-D4E002E249F5}"/>
            </c:ext>
          </c:extLst>
        </c:ser>
        <c:ser>
          <c:idx val="1"/>
          <c:order val="1"/>
          <c:tx>
            <c:strRef>
              <c:f>'學生109.11'!$F$5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'學生109.11'!$G$5:$M$5</c:f>
              <c:numCache>
                <c:formatCode>General</c:formatCode>
                <c:ptCount val="7"/>
                <c:pt idx="3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5F6-BA8C-D4E002E249F5}"/>
            </c:ext>
          </c:extLst>
        </c:ser>
        <c:ser>
          <c:idx val="2"/>
          <c:order val="2"/>
          <c:tx>
            <c:strRef>
              <c:f>'學生109.11'!$F$6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5F6-BA8C-D4E002E249F5}"/>
            </c:ext>
          </c:extLst>
        </c:ser>
        <c:ser>
          <c:idx val="3"/>
          <c:order val="3"/>
          <c:tx>
            <c:strRef>
              <c:f>'學生109.11'!$F$7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5F6-BA8C-D4E002E249F5}"/>
            </c:ext>
          </c:extLst>
        </c:ser>
        <c:ser>
          <c:idx val="4"/>
          <c:order val="4"/>
          <c:tx>
            <c:strRef>
              <c:f>'學生109.11'!$F$8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5F6-BA8C-D4E002E2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'學生109.11'!$G$49:$M$49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D-48DD-BD47-8C4107C81A42}"/>
            </c:ext>
          </c:extLst>
        </c:ser>
        <c:ser>
          <c:idx val="1"/>
          <c:order val="1"/>
          <c:tx>
            <c:strRef>
              <c:f>'學生109.11'!$F$50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'學生109.11'!$G$50:$M$50</c:f>
              <c:numCache>
                <c:formatCode>General</c:formatCode>
                <c:ptCount val="7"/>
                <c:pt idx="3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D-48DD-BD47-8C4107C81A42}"/>
            </c:ext>
          </c:extLst>
        </c:ser>
        <c:ser>
          <c:idx val="2"/>
          <c:order val="2"/>
          <c:tx>
            <c:strRef>
              <c:f>'學生109.11'!$F$51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'學生109.11'!$G$51:$M$51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D-48DD-BD47-8C4107C81A42}"/>
            </c:ext>
          </c:extLst>
        </c:ser>
        <c:ser>
          <c:idx val="3"/>
          <c:order val="3"/>
          <c:tx>
            <c:strRef>
              <c:f>'學生109.11'!$F$52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D-48DD-BD47-8C4107C81A42}"/>
            </c:ext>
          </c:extLst>
        </c:ser>
        <c:ser>
          <c:idx val="4"/>
          <c:order val="4"/>
          <c:tx>
            <c:strRef>
              <c:f>'學生109.11'!$F$53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D-48DD-BD47-8C4107C8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'學生109.11'!$G$54:$M$54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D60-927F-232F700C029E}"/>
            </c:ext>
          </c:extLst>
        </c:ser>
        <c:ser>
          <c:idx val="1"/>
          <c:order val="1"/>
          <c:tx>
            <c:strRef>
              <c:f>'學生109.11'!$F$55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'學生109.11'!$G$55:$M$55</c:f>
              <c:numCache>
                <c:formatCode>General</c:formatCode>
                <c:ptCount val="7"/>
                <c:pt idx="3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C-4D60-927F-232F700C029E}"/>
            </c:ext>
          </c:extLst>
        </c:ser>
        <c:ser>
          <c:idx val="2"/>
          <c:order val="2"/>
          <c:tx>
            <c:strRef>
              <c:f>'學生109.11'!$F$56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'學生109.11'!$G$56:$M$56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C-4D60-927F-232F700C029E}"/>
            </c:ext>
          </c:extLst>
        </c:ser>
        <c:ser>
          <c:idx val="3"/>
          <c:order val="3"/>
          <c:tx>
            <c:strRef>
              <c:f>'學生109.11'!$F$77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C-4D60-927F-232F700C029E}"/>
            </c:ext>
          </c:extLst>
        </c:ser>
        <c:ser>
          <c:idx val="4"/>
          <c:order val="4"/>
          <c:tx>
            <c:strRef>
              <c:f>'學生109.11'!$F$58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C-4D60-927F-232F700C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'學生109.11'!$G$59:$M$59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953-9BE8-0BC21A7FCF76}"/>
            </c:ext>
          </c:extLst>
        </c:ser>
        <c:ser>
          <c:idx val="1"/>
          <c:order val="1"/>
          <c:tx>
            <c:strRef>
              <c:f>'學生109.11'!$F$60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'學生109.11'!$G$60:$M$60</c:f>
              <c:numCache>
                <c:formatCode>General</c:formatCode>
                <c:ptCount val="7"/>
                <c:pt idx="3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F-4953-9BE8-0BC21A7FCF76}"/>
            </c:ext>
          </c:extLst>
        </c:ser>
        <c:ser>
          <c:idx val="2"/>
          <c:order val="2"/>
          <c:tx>
            <c:strRef>
              <c:f>'學生109.11'!$F$61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'學生109.11'!$G$61:$M$61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F-4953-9BE8-0BC21A7FCF76}"/>
            </c:ext>
          </c:extLst>
        </c:ser>
        <c:ser>
          <c:idx val="3"/>
          <c:order val="3"/>
          <c:tx>
            <c:strRef>
              <c:f>'學生109.11'!$F$62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F-4953-9BE8-0BC21A7FCF76}"/>
            </c:ext>
          </c:extLst>
        </c:ser>
        <c:ser>
          <c:idx val="4"/>
          <c:order val="4"/>
          <c:tx>
            <c:strRef>
              <c:f>'學生109.11'!$F$63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953-9BE8-0BC21A7F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'學生109.11'!$G$64:$M$64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4-44D5-877F-DA002B7FB9DD}"/>
            </c:ext>
          </c:extLst>
        </c:ser>
        <c:ser>
          <c:idx val="1"/>
          <c:order val="1"/>
          <c:tx>
            <c:strRef>
              <c:f>'學生109.11'!$F$65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'學生109.11'!$G$65:$M$65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4-44D5-877F-DA002B7FB9DD}"/>
            </c:ext>
          </c:extLst>
        </c:ser>
        <c:ser>
          <c:idx val="2"/>
          <c:order val="2"/>
          <c:tx>
            <c:strRef>
              <c:f>'學生109.11'!$F$66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'學生109.11'!$G$66:$M$66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4-44D5-877F-DA002B7FB9DD}"/>
            </c:ext>
          </c:extLst>
        </c:ser>
        <c:ser>
          <c:idx val="3"/>
          <c:order val="3"/>
          <c:tx>
            <c:strRef>
              <c:f>'學生109.11'!$F$67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4-44D5-877F-DA002B7FB9DD}"/>
            </c:ext>
          </c:extLst>
        </c:ser>
        <c:ser>
          <c:idx val="4"/>
          <c:order val="4"/>
          <c:tx>
            <c:strRef>
              <c:f>'學生109.11'!$F$68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4-44D5-877F-DA002B7F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'學生109.11'!$G$69:$M$69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2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6DD-AD9A-78456E62FEE1}"/>
            </c:ext>
          </c:extLst>
        </c:ser>
        <c:ser>
          <c:idx val="1"/>
          <c:order val="1"/>
          <c:tx>
            <c:strRef>
              <c:f>'學生109.11'!$F$70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'學生109.11'!$G$70:$M$70</c:f>
              <c:numCache>
                <c:formatCode>General</c:formatCode>
                <c:ptCount val="7"/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6DD-AD9A-78456E62FEE1}"/>
            </c:ext>
          </c:extLst>
        </c:ser>
        <c:ser>
          <c:idx val="2"/>
          <c:order val="2"/>
          <c:tx>
            <c:strRef>
              <c:f>'學生109.11'!$F$71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'學生109.11'!$G$71:$M$71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46DD-AD9A-78456E62FEE1}"/>
            </c:ext>
          </c:extLst>
        </c:ser>
        <c:ser>
          <c:idx val="3"/>
          <c:order val="3"/>
          <c:tx>
            <c:strRef>
              <c:f>'學生109.11'!$F$72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1-46DD-AD9A-78456E62FEE1}"/>
            </c:ext>
          </c:extLst>
        </c:ser>
        <c:ser>
          <c:idx val="4"/>
          <c:order val="4"/>
          <c:tx>
            <c:strRef>
              <c:f>'學生109.11'!$F$73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1-46DD-AD9A-78456E6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'學生109.11'!$G$79:$M$79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A3D-8C37-7F912BFDA97A}"/>
            </c:ext>
          </c:extLst>
        </c:ser>
        <c:ser>
          <c:idx val="1"/>
          <c:order val="1"/>
          <c:tx>
            <c:strRef>
              <c:f>'學生109.11'!$F$80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'學生109.11'!$G$80:$M$80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A3D-8C37-7F912BFDA97A}"/>
            </c:ext>
          </c:extLst>
        </c:ser>
        <c:ser>
          <c:idx val="2"/>
          <c:order val="2"/>
          <c:tx>
            <c:strRef>
              <c:f>'學生109.11'!$F$81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'學生109.11'!$G$81:$M$81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A3D-8C37-7F912BFDA97A}"/>
            </c:ext>
          </c:extLst>
        </c:ser>
        <c:ser>
          <c:idx val="3"/>
          <c:order val="3"/>
          <c:tx>
            <c:strRef>
              <c:f>'學生109.11'!$F$82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A3D-8C37-7F912BFDA97A}"/>
            </c:ext>
          </c:extLst>
        </c:ser>
        <c:ser>
          <c:idx val="4"/>
          <c:order val="4"/>
          <c:tx>
            <c:strRef>
              <c:f>'學生109.11'!$F$83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A3D-8C37-7F912BF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'學生109.11'!$G$74:$M$74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2</c:v>
                </c:pt>
                <c:pt idx="4">
                  <c:v>8</c:v>
                </c:pt>
                <c:pt idx="5">
                  <c:v>2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1-4C02-892F-B2B06DA3AA2A}"/>
            </c:ext>
          </c:extLst>
        </c:ser>
        <c:ser>
          <c:idx val="1"/>
          <c:order val="1"/>
          <c:tx>
            <c:strRef>
              <c:f>'學生109.11'!$F$75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'學生109.11'!$G$75:$M$75</c:f>
              <c:numCache>
                <c:formatCode>General</c:formatCode>
                <c:ptCount val="7"/>
                <c:pt idx="3">
                  <c:v>3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1-4C02-892F-B2B06DA3AA2A}"/>
            </c:ext>
          </c:extLst>
        </c:ser>
        <c:ser>
          <c:idx val="2"/>
          <c:order val="2"/>
          <c:tx>
            <c:strRef>
              <c:f>'學生109.11'!$F$76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'學生109.11'!$G$76:$M$76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1-4C02-892F-B2B06DA3AA2A}"/>
            </c:ext>
          </c:extLst>
        </c:ser>
        <c:ser>
          <c:idx val="3"/>
          <c:order val="3"/>
          <c:tx>
            <c:strRef>
              <c:f>'學生109.11'!$F$77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1-4C02-892F-B2B06DA3AA2A}"/>
            </c:ext>
          </c:extLst>
        </c:ser>
        <c:ser>
          <c:idx val="4"/>
          <c:order val="4"/>
          <c:tx>
            <c:strRef>
              <c:f>'學生109.11'!$F$78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1-4C02-892F-B2B06DA3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'學生109.11'!$G$84:$M$84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B70-AD3A-715052BBFCC5}"/>
            </c:ext>
          </c:extLst>
        </c:ser>
        <c:ser>
          <c:idx val="1"/>
          <c:order val="1"/>
          <c:tx>
            <c:strRef>
              <c:f>'學生109.11'!$F$85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'學生109.11'!$G$85:$M$85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5-4B70-AD3A-715052BBFCC5}"/>
            </c:ext>
          </c:extLst>
        </c:ser>
        <c:ser>
          <c:idx val="2"/>
          <c:order val="2"/>
          <c:tx>
            <c:strRef>
              <c:f>'學生109.11'!$F$86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'學生109.11'!$G$86:$M$86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5-4B70-AD3A-715052BBFCC5}"/>
            </c:ext>
          </c:extLst>
        </c:ser>
        <c:ser>
          <c:idx val="3"/>
          <c:order val="3"/>
          <c:tx>
            <c:strRef>
              <c:f>'學生109.11'!$F$87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5-4B70-AD3A-715052BBFCC5}"/>
            </c:ext>
          </c:extLst>
        </c:ser>
        <c:ser>
          <c:idx val="4"/>
          <c:order val="4"/>
          <c:tx>
            <c:strRef>
              <c:f>'學生109.11'!$F$88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35-4B70-AD3A-715052BB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'學生109.11'!$G$89:$M$89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1-4AD9-A2F0-C8EEE0320303}"/>
            </c:ext>
          </c:extLst>
        </c:ser>
        <c:ser>
          <c:idx val="1"/>
          <c:order val="1"/>
          <c:tx>
            <c:strRef>
              <c:f>'學生109.11'!$F$90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'學生109.11'!$G$90:$M$90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1-4AD9-A2F0-C8EEE0320303}"/>
            </c:ext>
          </c:extLst>
        </c:ser>
        <c:ser>
          <c:idx val="2"/>
          <c:order val="2"/>
          <c:tx>
            <c:strRef>
              <c:f>'學生109.11'!$F$91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1-4AD9-A2F0-C8EEE0320303}"/>
            </c:ext>
          </c:extLst>
        </c:ser>
        <c:ser>
          <c:idx val="3"/>
          <c:order val="3"/>
          <c:tx>
            <c:strRef>
              <c:f>'學生109.11'!$F$92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1-4AD9-A2F0-C8EEE0320303}"/>
            </c:ext>
          </c:extLst>
        </c:ser>
        <c:ser>
          <c:idx val="4"/>
          <c:order val="4"/>
          <c:tx>
            <c:strRef>
              <c:f>'學生109.11'!$F$93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1-4AD9-A2F0-C8EEE032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'學生109.11'!$N$4:$N$8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DE3-9C05-38C236155136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'學生109.11'!$N$4:$N$8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DE3-9C05-38C236155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'學生109.11'!$G$9:$M$9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8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4-4061-9DF0-EA6C527A6546}"/>
            </c:ext>
          </c:extLst>
        </c:ser>
        <c:ser>
          <c:idx val="1"/>
          <c:order val="1"/>
          <c:tx>
            <c:strRef>
              <c:f>'學生109.11'!$F$10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'學生109.11'!$G$10:$M$10</c:f>
              <c:numCache>
                <c:formatCode>General</c:formatCode>
                <c:ptCount val="7"/>
                <c:pt idx="3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4-4061-9DF0-EA6C527A6546}"/>
            </c:ext>
          </c:extLst>
        </c:ser>
        <c:ser>
          <c:idx val="2"/>
          <c:order val="2"/>
          <c:tx>
            <c:strRef>
              <c:f>'學生109.11'!$F$11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4-4061-9DF0-EA6C527A6546}"/>
            </c:ext>
          </c:extLst>
        </c:ser>
        <c:ser>
          <c:idx val="3"/>
          <c:order val="3"/>
          <c:tx>
            <c:strRef>
              <c:f>'學生109.11'!$F$12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04-4061-9DF0-EA6C527A6546}"/>
            </c:ext>
          </c:extLst>
        </c:ser>
        <c:ser>
          <c:idx val="4"/>
          <c:order val="4"/>
          <c:tx>
            <c:strRef>
              <c:f>'學生109.11'!$F$13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4-4061-9DF0-EA6C527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'學生109.11'!$N$9:$N$13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858-8433-539C5D655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'學生109.11'!$N$14:$N$18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C-49C1-A229-077EE154CFA8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'學生109.11'!$N$14:$N$18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C-49C1-A229-077EE154CF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'學生109.11'!$N$19:$N$23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406-AD11-4C1DEE6E65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'學生109.11'!$N$25:$N$28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6-473F-BB2E-282CC2AB8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'學生109.11'!$N$29:$N$33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0-4186-AE25-D25A550D9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'學生109.11'!$N$34:$N$38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885-9109-74F6752054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'學生109.11'!$N$39:$N$43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0-45B0-89A7-684329FC74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'學生109.11'!$N$44:$N$48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1CA-A8FD-C4FB2A8D204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'學生109.11'!$N$49:$N$53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A-4881-B35E-E88A26A87E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'學生109.11'!$N$54:$N$58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1-4152-8C56-3C04110867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'學生109.11'!$G$14:$M$14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8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3-4573-BC0E-68C5036BAB48}"/>
            </c:ext>
          </c:extLst>
        </c:ser>
        <c:ser>
          <c:idx val="1"/>
          <c:order val="1"/>
          <c:tx>
            <c:strRef>
              <c:f>'學生109.11'!$F$15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'學生109.11'!$G$15:$M$15</c:f>
              <c:numCache>
                <c:formatCode>General</c:formatCode>
                <c:ptCount val="7"/>
                <c:pt idx="3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3-4573-BC0E-68C5036BAB48}"/>
            </c:ext>
          </c:extLst>
        </c:ser>
        <c:ser>
          <c:idx val="2"/>
          <c:order val="2"/>
          <c:tx>
            <c:strRef>
              <c:f>'學生109.11'!$F$16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'學生109.11'!$G$16:$M$16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3-4573-BC0E-68C5036BAB48}"/>
            </c:ext>
          </c:extLst>
        </c:ser>
        <c:ser>
          <c:idx val="3"/>
          <c:order val="3"/>
          <c:tx>
            <c:strRef>
              <c:f>'學生109.11'!$F$17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3-4573-BC0E-68C5036BAB48}"/>
            </c:ext>
          </c:extLst>
        </c:ser>
        <c:ser>
          <c:idx val="4"/>
          <c:order val="4"/>
          <c:tx>
            <c:strRef>
              <c:f>'學生109.11'!$F$18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3-4573-BC0E-68C5036B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'學生109.11'!$N$59:$N$63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B-4D35-A54F-4845EDE319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'學生109.11'!$N$64:$N$68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8-4EDC-AC21-570B7E8725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'學生109.11'!$N$69:$N$73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6DF-A4CE-21F468046D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'學生109.11'!$N$74:$N$78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BC6-9E29-4DD10A5456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'學生109.11'!$N$79:$N$83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CDE-B581-C7C51DD5F3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'學生109.11'!$N$84:$N$88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0D0-B249-64655B45CB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'學生109.11'!$N$89:$N$93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F-4BF8-8B2A-70A70959D5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'學生109.11'!$AJ$3:$AJ$7</c:f>
              <c:numCache>
                <c:formatCode>General</c:formatCode>
                <c:ptCount val="5"/>
                <c:pt idx="0">
                  <c:v>662</c:v>
                </c:pt>
                <c:pt idx="1">
                  <c:v>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DD0-855C-D2D51996EA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'學生109.11'!$G$19:$M$19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FF5-8CC5-8381969CD275}"/>
            </c:ext>
          </c:extLst>
        </c:ser>
        <c:ser>
          <c:idx val="1"/>
          <c:order val="1"/>
          <c:tx>
            <c:strRef>
              <c:f>'學生109.11'!$F$20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'學生109.11'!$G$20:$M$20</c:f>
              <c:numCache>
                <c:formatCode>General</c:formatCode>
                <c:ptCount val="7"/>
                <c:pt idx="3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FF5-8CC5-8381969CD275}"/>
            </c:ext>
          </c:extLst>
        </c:ser>
        <c:ser>
          <c:idx val="2"/>
          <c:order val="2"/>
          <c:tx>
            <c:strRef>
              <c:f>'學生109.11'!$F$21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E-4FF5-8CC5-8381969CD275}"/>
            </c:ext>
          </c:extLst>
        </c:ser>
        <c:ser>
          <c:idx val="3"/>
          <c:order val="3"/>
          <c:tx>
            <c:strRef>
              <c:f>'學生109.11'!$F$22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E-4FF5-8CC5-8381969CD275}"/>
            </c:ext>
          </c:extLst>
        </c:ser>
        <c:ser>
          <c:idx val="4"/>
          <c:order val="4"/>
          <c:tx>
            <c:strRef>
              <c:f>'學生109.11'!$F$23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E-4FF5-8CC5-8381969C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'學生109.11'!$G$24:$M$24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AFE-B780-4918661D30C7}"/>
            </c:ext>
          </c:extLst>
        </c:ser>
        <c:ser>
          <c:idx val="1"/>
          <c:order val="1"/>
          <c:tx>
            <c:strRef>
              <c:f>'學生109.11'!$F$25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'學生109.11'!$G$25:$M$25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D-4AFE-B780-4918661D30C7}"/>
            </c:ext>
          </c:extLst>
        </c:ser>
        <c:ser>
          <c:idx val="2"/>
          <c:order val="2"/>
          <c:tx>
            <c:strRef>
              <c:f>'學生109.11'!$F$26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'學生109.11'!$G$26:$M$26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D-4AFE-B780-4918661D30C7}"/>
            </c:ext>
          </c:extLst>
        </c:ser>
        <c:ser>
          <c:idx val="3"/>
          <c:order val="3"/>
          <c:tx>
            <c:strRef>
              <c:f>'學生109.11'!$F$27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D-4AFE-B780-4918661D30C7}"/>
            </c:ext>
          </c:extLst>
        </c:ser>
        <c:ser>
          <c:idx val="4"/>
          <c:order val="4"/>
          <c:tx>
            <c:strRef>
              <c:f>'學生109.11'!$F$28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D-4AFE-B780-4918661D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'學生109.11'!$G$29:$M$29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5-43DF-8B8F-99C84B654568}"/>
            </c:ext>
          </c:extLst>
        </c:ser>
        <c:ser>
          <c:idx val="1"/>
          <c:order val="1"/>
          <c:tx>
            <c:strRef>
              <c:f>'學生109.11'!$F$30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'學生109.11'!$G$30:$M$30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5-43DF-8B8F-99C84B654568}"/>
            </c:ext>
          </c:extLst>
        </c:ser>
        <c:ser>
          <c:idx val="2"/>
          <c:order val="2"/>
          <c:tx>
            <c:strRef>
              <c:f>'學生109.11'!$F$31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'學生109.11'!$G$31:$M$31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5-43DF-8B8F-99C84B654568}"/>
            </c:ext>
          </c:extLst>
        </c:ser>
        <c:ser>
          <c:idx val="3"/>
          <c:order val="3"/>
          <c:tx>
            <c:strRef>
              <c:f>'學生109.11'!$F$32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5-43DF-8B8F-99C84B654568}"/>
            </c:ext>
          </c:extLst>
        </c:ser>
        <c:ser>
          <c:idx val="4"/>
          <c:order val="4"/>
          <c:tx>
            <c:strRef>
              <c:f>'學生109.11'!$F$33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5-43DF-8B8F-99C84B654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'學生109.11'!$G$34:$M$34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2</c:v>
                </c:pt>
                <c:pt idx="4">
                  <c:v>8</c:v>
                </c:pt>
                <c:pt idx="5">
                  <c:v>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8-4ECC-B7CA-390AAF3AA426}"/>
            </c:ext>
          </c:extLst>
        </c:ser>
        <c:ser>
          <c:idx val="1"/>
          <c:order val="1"/>
          <c:tx>
            <c:strRef>
              <c:f>'學生109.11'!$F$35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'學生109.11'!$G$35:$M$35</c:f>
              <c:numCache>
                <c:formatCode>General</c:formatCode>
                <c:ptCount val="7"/>
                <c:pt idx="3">
                  <c:v>3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8-4ECC-B7CA-390AAF3AA426}"/>
            </c:ext>
          </c:extLst>
        </c:ser>
        <c:ser>
          <c:idx val="2"/>
          <c:order val="2"/>
          <c:tx>
            <c:strRef>
              <c:f>'學生109.11'!$F$36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'學生109.11'!$G$36:$M$36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ECC-B7CA-390AAF3AA426}"/>
            </c:ext>
          </c:extLst>
        </c:ser>
        <c:ser>
          <c:idx val="3"/>
          <c:order val="3"/>
          <c:tx>
            <c:strRef>
              <c:f>'學生109.11'!$F$37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8-4ECC-B7CA-390AAF3AA426}"/>
            </c:ext>
          </c:extLst>
        </c:ser>
        <c:ser>
          <c:idx val="4"/>
          <c:order val="4"/>
          <c:tx>
            <c:strRef>
              <c:f>'學生109.11'!$F$38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8-4ECC-B7CA-390AAF3A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'學生109.11'!$G$39:$M$39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9-4120-9CE8-C18BFE49C036}"/>
            </c:ext>
          </c:extLst>
        </c:ser>
        <c:ser>
          <c:idx val="1"/>
          <c:order val="1"/>
          <c:tx>
            <c:strRef>
              <c:f>'學生109.11'!$F$40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'學生109.11'!$G$40:$M$40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9-4120-9CE8-C18BFE49C036}"/>
            </c:ext>
          </c:extLst>
        </c:ser>
        <c:ser>
          <c:idx val="2"/>
          <c:order val="2"/>
          <c:tx>
            <c:strRef>
              <c:f>'學生109.11'!$F$41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'學生109.11'!$G$41:$M$41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9-4120-9CE8-C18BFE49C036}"/>
            </c:ext>
          </c:extLst>
        </c:ser>
        <c:ser>
          <c:idx val="3"/>
          <c:order val="3"/>
          <c:tx>
            <c:strRef>
              <c:f>'學生109.11'!$F$42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9-4120-9CE8-C18BFE49C036}"/>
            </c:ext>
          </c:extLst>
        </c:ser>
        <c:ser>
          <c:idx val="4"/>
          <c:order val="4"/>
          <c:tx>
            <c:strRef>
              <c:f>'學生109.11'!$F$43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9-4120-9CE8-C18BFE49C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'學生109.11'!$G$44:$M$44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8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2EF-8D72-F93F478FDCE2}"/>
            </c:ext>
          </c:extLst>
        </c:ser>
        <c:ser>
          <c:idx val="1"/>
          <c:order val="1"/>
          <c:tx>
            <c:strRef>
              <c:f>'學生109.11'!$F$45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'學生109.11'!$G$45:$M$45</c:f>
              <c:numCache>
                <c:formatCode>General</c:formatCode>
                <c:ptCount val="7"/>
                <c:pt idx="3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2EF-8D72-F93F478FDCE2}"/>
            </c:ext>
          </c:extLst>
        </c:ser>
        <c:ser>
          <c:idx val="2"/>
          <c:order val="2"/>
          <c:tx>
            <c:strRef>
              <c:f>'學生109.11'!$F$46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'學生109.11'!$G$46:$M$46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B-42EF-8D72-F93F478FDCE2}"/>
            </c:ext>
          </c:extLst>
        </c:ser>
        <c:ser>
          <c:idx val="3"/>
          <c:order val="3"/>
          <c:tx>
            <c:strRef>
              <c:f>'學生109.11'!$F$47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B-42EF-8D72-F93F478FDCE2}"/>
            </c:ext>
          </c:extLst>
        </c:ser>
        <c:ser>
          <c:idx val="4"/>
          <c:order val="4"/>
          <c:tx>
            <c:strRef>
              <c:f>'學生109.11'!$F$48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B-42EF-8D72-F93F478F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tabSelected="1" view="pageBreakPreview" zoomScaleNormal="100" zoomScaleSheetLayoutView="100" workbookViewId="0">
      <selection activeCell="L89" sqref="L89"/>
    </sheetView>
  </sheetViews>
  <sheetFormatPr defaultColWidth="9" defaultRowHeight="19.5" x14ac:dyDescent="0.25"/>
  <cols>
    <col min="1" max="2" width="9" style="3"/>
    <col min="3" max="3" width="5.375" style="3" customWidth="1"/>
    <col min="4" max="4" width="6.125" style="4" customWidth="1"/>
    <col min="5" max="5" width="36" style="3" customWidth="1"/>
    <col min="6" max="6" width="16.5" style="3" customWidth="1"/>
    <col min="7" max="12" width="4.625" style="3" customWidth="1"/>
    <col min="13" max="13" width="6.625" style="3" customWidth="1"/>
    <col min="14" max="14" width="20.125" style="18" customWidth="1"/>
    <col min="15" max="15" width="6.375" style="3" customWidth="1"/>
    <col min="16" max="19" width="9" style="3" customWidth="1"/>
    <col min="20" max="32" width="9" style="3"/>
    <col min="33" max="33" width="18.375" style="3" customWidth="1"/>
    <col min="34" max="34" width="9" style="3"/>
    <col min="35" max="35" width="20.125" style="3" customWidth="1"/>
    <col min="36" max="36" width="36.5" style="3" customWidth="1"/>
    <col min="37" max="37" width="14.875" style="3" bestFit="1" customWidth="1"/>
    <col min="38" max="16384" width="9" style="3"/>
  </cols>
  <sheetData>
    <row r="1" spans="3:37" s="2" customFormat="1" ht="22.5" customHeight="1" x14ac:dyDescent="0.25">
      <c r="C1" s="61" t="s">
        <v>62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"/>
      <c r="P1" s="5"/>
      <c r="Q1" s="5"/>
      <c r="R1" s="5"/>
    </row>
    <row r="2" spans="3:37" ht="21" customHeight="1" thickBot="1" x14ac:dyDescent="0.3">
      <c r="C2" s="62" t="s">
        <v>61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3:37" s="7" customFormat="1" ht="45" customHeight="1" thickBot="1" x14ac:dyDescent="0.3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662</v>
      </c>
      <c r="AK3" s="23">
        <f>AJ3/(AJ3+AJ4+AJ5+AJ6+AJ7)</f>
        <v>0.94301994301994307</v>
      </c>
    </row>
    <row r="4" spans="3:37" s="8" customFormat="1" ht="24.6" customHeight="1" thickBot="1" x14ac:dyDescent="0.3">
      <c r="C4" s="57" t="s">
        <v>10</v>
      </c>
      <c r="D4" s="42">
        <v>1</v>
      </c>
      <c r="E4" s="55" t="s">
        <v>27</v>
      </c>
      <c r="F4" s="12" t="s">
        <v>5</v>
      </c>
      <c r="G4" s="12">
        <v>6</v>
      </c>
      <c r="H4" s="12">
        <v>9</v>
      </c>
      <c r="I4" s="12">
        <v>7</v>
      </c>
      <c r="J4" s="12"/>
      <c r="K4" s="12">
        <v>8</v>
      </c>
      <c r="L4" s="12">
        <v>4</v>
      </c>
      <c r="M4" s="12">
        <f t="shared" ref="M4:M67" si="0">SUM(G4:L4)</f>
        <v>34</v>
      </c>
      <c r="N4" s="19">
        <f>M4/44</f>
        <v>0.77272727272727271</v>
      </c>
      <c r="AI4" s="22" t="s">
        <v>43</v>
      </c>
      <c r="AJ4" s="21">
        <f>M5+M10+M15+M20+M25+M30+M35+M40+M45+M50+M55+M60+M65+M70+M75+M80+M85+M90</f>
        <v>40</v>
      </c>
      <c r="AK4" s="23">
        <f>AJ4/(AJ3+AJ4+AJ5+AJ6+AJ7)</f>
        <v>5.6980056980056981E-2</v>
      </c>
    </row>
    <row r="5" spans="3:37" s="8" customFormat="1" ht="18.600000000000001" customHeight="1" thickBot="1" x14ac:dyDescent="0.3">
      <c r="C5" s="58"/>
      <c r="D5" s="43"/>
      <c r="E5" s="51"/>
      <c r="F5" s="9" t="s">
        <v>6</v>
      </c>
      <c r="G5" s="9"/>
      <c r="H5" s="9"/>
      <c r="I5" s="9"/>
      <c r="J5" s="9">
        <v>5</v>
      </c>
      <c r="K5" s="9"/>
      <c r="L5" s="9"/>
      <c r="M5" s="9">
        <f t="shared" si="0"/>
        <v>5</v>
      </c>
      <c r="N5" s="19">
        <f>M5/44</f>
        <v>0.11363636363636363</v>
      </c>
      <c r="AI5" s="22" t="s">
        <v>44</v>
      </c>
      <c r="AJ5" s="21">
        <f>M6+M11+M16+M21+M26+M31+M36+M41+M46+M51+M56+M61+M66+M71+M76+M81+M86+M91</f>
        <v>0</v>
      </c>
      <c r="AK5" s="23">
        <f>AJ5/(AJ3+AJ4+AJ5+AJ6+AJ7)</f>
        <v>0</v>
      </c>
    </row>
    <row r="6" spans="3:37" s="8" customFormat="1" ht="21" customHeight="1" thickBot="1" x14ac:dyDescent="0.3">
      <c r="C6" s="58"/>
      <c r="D6" s="43"/>
      <c r="E6" s="51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" customHeight="1" thickBot="1" x14ac:dyDescent="0.3">
      <c r="C7" s="58"/>
      <c r="D7" s="43"/>
      <c r="E7" s="51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35" customHeight="1" thickBot="1" x14ac:dyDescent="0.3">
      <c r="C8" s="59"/>
      <c r="D8" s="56"/>
      <c r="E8" s="52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" customHeight="1" thickBot="1" x14ac:dyDescent="0.3">
      <c r="C9" s="60"/>
      <c r="D9" s="42">
        <v>2</v>
      </c>
      <c r="E9" s="55" t="s">
        <v>28</v>
      </c>
      <c r="F9" s="12" t="s">
        <v>5</v>
      </c>
      <c r="G9" s="30">
        <v>6</v>
      </c>
      <c r="H9" s="30">
        <v>9</v>
      </c>
      <c r="I9" s="30">
        <v>7</v>
      </c>
      <c r="J9" s="30">
        <v>1</v>
      </c>
      <c r="K9" s="30">
        <v>8</v>
      </c>
      <c r="L9" s="12">
        <v>4</v>
      </c>
      <c r="M9" s="12">
        <f t="shared" si="0"/>
        <v>35</v>
      </c>
      <c r="N9" s="19">
        <f t="shared" si="1"/>
        <v>0.79545454545454541</v>
      </c>
    </row>
    <row r="10" spans="3:37" s="8" customFormat="1" ht="21" customHeight="1" thickBot="1" x14ac:dyDescent="0.3">
      <c r="C10" s="60"/>
      <c r="D10" s="43"/>
      <c r="E10" s="51"/>
      <c r="F10" s="9" t="s">
        <v>6</v>
      </c>
      <c r="G10" s="14"/>
      <c r="H10" s="14"/>
      <c r="I10" s="14"/>
      <c r="J10" s="14">
        <v>4</v>
      </c>
      <c r="K10" s="14"/>
      <c r="L10" s="9"/>
      <c r="M10" s="9">
        <f t="shared" si="0"/>
        <v>4</v>
      </c>
      <c r="N10" s="19">
        <f t="shared" si="1"/>
        <v>9.0909090909090912E-2</v>
      </c>
    </row>
    <row r="11" spans="3:37" s="8" customFormat="1" ht="18.600000000000001" customHeight="1" thickBot="1" x14ac:dyDescent="0.3">
      <c r="C11" s="60"/>
      <c r="D11" s="43"/>
      <c r="E11" s="51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45" customHeight="1" thickBot="1" x14ac:dyDescent="0.3">
      <c r="C12" s="60"/>
      <c r="D12" s="43"/>
      <c r="E12" s="51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3">
      <c r="C13" s="60"/>
      <c r="D13" s="56"/>
      <c r="E13" s="52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45" customHeight="1" thickBot="1" x14ac:dyDescent="0.3">
      <c r="C14" s="60"/>
      <c r="D14" s="42">
        <v>3</v>
      </c>
      <c r="E14" s="55" t="s">
        <v>29</v>
      </c>
      <c r="F14" s="12" t="s">
        <v>5</v>
      </c>
      <c r="G14" s="30">
        <v>6</v>
      </c>
      <c r="H14" s="30">
        <v>9</v>
      </c>
      <c r="I14" s="30">
        <v>7</v>
      </c>
      <c r="J14" s="30">
        <v>1</v>
      </c>
      <c r="K14" s="30">
        <v>8</v>
      </c>
      <c r="L14" s="12">
        <v>4</v>
      </c>
      <c r="M14" s="12">
        <f t="shared" si="0"/>
        <v>35</v>
      </c>
      <c r="N14" s="19">
        <f t="shared" si="1"/>
        <v>0.79545454545454541</v>
      </c>
    </row>
    <row r="15" spans="3:37" s="8" customFormat="1" ht="19.7" customHeight="1" thickBot="1" x14ac:dyDescent="0.3">
      <c r="C15" s="60"/>
      <c r="D15" s="43"/>
      <c r="E15" s="51"/>
      <c r="F15" s="9" t="s">
        <v>6</v>
      </c>
      <c r="G15" s="14"/>
      <c r="H15" s="14"/>
      <c r="I15" s="14"/>
      <c r="J15" s="14">
        <v>4</v>
      </c>
      <c r="K15" s="14"/>
      <c r="L15" s="9"/>
      <c r="M15" s="9">
        <f t="shared" si="0"/>
        <v>4</v>
      </c>
      <c r="N15" s="19">
        <f t="shared" si="1"/>
        <v>9.0909090909090912E-2</v>
      </c>
    </row>
    <row r="16" spans="3:37" s="8" customFormat="1" ht="18.600000000000001" customHeight="1" thickBot="1" x14ac:dyDescent="0.3">
      <c r="C16" s="60"/>
      <c r="D16" s="43"/>
      <c r="E16" s="51"/>
      <c r="F16" s="9" t="s">
        <v>7</v>
      </c>
      <c r="G16" s="14"/>
      <c r="H16" s="14"/>
      <c r="I16" s="14"/>
      <c r="J16" s="14"/>
      <c r="K16" s="14"/>
      <c r="L16" s="9"/>
      <c r="M16" s="9">
        <f t="shared" si="0"/>
        <v>0</v>
      </c>
      <c r="N16" s="19">
        <f t="shared" si="1"/>
        <v>0</v>
      </c>
    </row>
    <row r="17" spans="3:14" s="8" customFormat="1" ht="21.6" customHeight="1" thickBot="1" x14ac:dyDescent="0.3">
      <c r="C17" s="60"/>
      <c r="D17" s="43"/>
      <c r="E17" s="51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35" customHeight="1" thickBot="1" x14ac:dyDescent="0.3">
      <c r="C18" s="60"/>
      <c r="D18" s="56"/>
      <c r="E18" s="52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3">
      <c r="C19" s="60"/>
      <c r="D19" s="42">
        <v>4</v>
      </c>
      <c r="E19" s="55" t="s">
        <v>30</v>
      </c>
      <c r="F19" s="12" t="s">
        <v>5</v>
      </c>
      <c r="G19" s="30">
        <v>6</v>
      </c>
      <c r="H19" s="30">
        <v>9</v>
      </c>
      <c r="I19" s="30">
        <v>7</v>
      </c>
      <c r="J19" s="30">
        <v>2</v>
      </c>
      <c r="K19" s="12">
        <v>8</v>
      </c>
      <c r="L19" s="12">
        <v>4</v>
      </c>
      <c r="M19" s="12">
        <f t="shared" si="0"/>
        <v>36</v>
      </c>
      <c r="N19" s="19">
        <f t="shared" si="1"/>
        <v>0.81818181818181823</v>
      </c>
    </row>
    <row r="20" spans="3:14" s="8" customFormat="1" ht="21" customHeight="1" thickBot="1" x14ac:dyDescent="0.3">
      <c r="C20" s="60"/>
      <c r="D20" s="43"/>
      <c r="E20" s="51"/>
      <c r="F20" s="9" t="s">
        <v>6</v>
      </c>
      <c r="G20" s="14"/>
      <c r="H20" s="14"/>
      <c r="I20" s="14"/>
      <c r="J20" s="14">
        <v>3</v>
      </c>
      <c r="K20" s="9"/>
      <c r="L20" s="9"/>
      <c r="M20" s="9">
        <f t="shared" si="0"/>
        <v>3</v>
      </c>
      <c r="N20" s="19">
        <f t="shared" si="1"/>
        <v>6.8181818181818177E-2</v>
      </c>
    </row>
    <row r="21" spans="3:14" s="8" customFormat="1" ht="18" customHeight="1" thickBot="1" x14ac:dyDescent="0.3">
      <c r="C21" s="60"/>
      <c r="D21" s="43"/>
      <c r="E21" s="51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" customHeight="1" thickBot="1" x14ac:dyDescent="0.3">
      <c r="C22" s="60"/>
      <c r="D22" s="43"/>
      <c r="E22" s="51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" customHeight="1" thickBot="1" x14ac:dyDescent="0.3">
      <c r="C23" s="60"/>
      <c r="D23" s="44"/>
      <c r="E23" s="52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" customHeight="1" thickBot="1" x14ac:dyDescent="0.3">
      <c r="C24" s="60"/>
      <c r="D24" s="42">
        <v>5</v>
      </c>
      <c r="E24" s="55" t="s">
        <v>31</v>
      </c>
      <c r="F24" s="12" t="s">
        <v>5</v>
      </c>
      <c r="G24" s="30">
        <v>6</v>
      </c>
      <c r="H24" s="30">
        <v>9</v>
      </c>
      <c r="I24" s="12">
        <v>7</v>
      </c>
      <c r="J24" s="12">
        <v>5</v>
      </c>
      <c r="K24" s="12">
        <v>8</v>
      </c>
      <c r="L24" s="12">
        <v>4</v>
      </c>
      <c r="M24" s="12">
        <f t="shared" si="0"/>
        <v>39</v>
      </c>
      <c r="N24" s="19">
        <f>M24/44</f>
        <v>0.88636363636363635</v>
      </c>
    </row>
    <row r="25" spans="3:14" s="8" customFormat="1" ht="21" customHeight="1" thickBot="1" x14ac:dyDescent="0.3">
      <c r="C25" s="60"/>
      <c r="D25" s="43"/>
      <c r="E25" s="51"/>
      <c r="F25" s="9" t="s">
        <v>6</v>
      </c>
      <c r="G25" s="14"/>
      <c r="H25" s="14"/>
      <c r="I25" s="9"/>
      <c r="J25" s="9"/>
      <c r="K25" s="9"/>
      <c r="L25" s="9"/>
      <c r="M25" s="9">
        <f t="shared" si="0"/>
        <v>0</v>
      </c>
      <c r="N25" s="19">
        <f>M25/44</f>
        <v>0</v>
      </c>
    </row>
    <row r="26" spans="3:14" s="8" customFormat="1" ht="18.600000000000001" customHeight="1" thickBot="1" x14ac:dyDescent="0.3">
      <c r="C26" s="60"/>
      <c r="D26" s="43"/>
      <c r="E26" s="51"/>
      <c r="F26" s="9" t="s">
        <v>7</v>
      </c>
      <c r="G26" s="14"/>
      <c r="H26" s="14"/>
      <c r="I26" s="9"/>
      <c r="J26" s="9"/>
      <c r="K26" s="9"/>
      <c r="L26" s="9"/>
      <c r="M26" s="9">
        <f t="shared" si="0"/>
        <v>0</v>
      </c>
      <c r="N26" s="19">
        <f>M26/44</f>
        <v>0</v>
      </c>
    </row>
    <row r="27" spans="3:14" s="8" customFormat="1" ht="18.600000000000001" customHeight="1" thickBot="1" x14ac:dyDescent="0.3">
      <c r="C27" s="60"/>
      <c r="D27" s="43"/>
      <c r="E27" s="51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45" customHeight="1" thickBot="1" x14ac:dyDescent="0.3">
      <c r="C28" s="47"/>
      <c r="D28" s="44"/>
      <c r="E28" s="52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50000000000001" customHeight="1" thickBot="1" x14ac:dyDescent="0.3">
      <c r="C29" s="57" t="s">
        <v>4</v>
      </c>
      <c r="D29" s="42">
        <v>6</v>
      </c>
      <c r="E29" s="49" t="s">
        <v>24</v>
      </c>
      <c r="F29" s="12" t="s">
        <v>5</v>
      </c>
      <c r="G29" s="12">
        <v>6</v>
      </c>
      <c r="H29" s="12">
        <v>9</v>
      </c>
      <c r="I29" s="12">
        <v>7</v>
      </c>
      <c r="J29" s="12">
        <v>5</v>
      </c>
      <c r="K29" s="12">
        <v>8</v>
      </c>
      <c r="L29" s="12">
        <v>4</v>
      </c>
      <c r="M29" s="30">
        <f t="shared" si="0"/>
        <v>39</v>
      </c>
      <c r="N29" s="19">
        <f>M29/44</f>
        <v>0.88636363636363635</v>
      </c>
    </row>
    <row r="30" spans="3:14" s="8" customFormat="1" ht="18.600000000000001" customHeight="1" thickBot="1" x14ac:dyDescent="0.3">
      <c r="C30" s="58"/>
      <c r="D30" s="43"/>
      <c r="E30" s="40"/>
      <c r="F30" s="9" t="s">
        <v>6</v>
      </c>
      <c r="G30" s="9"/>
      <c r="H30" s="9"/>
      <c r="I30" s="9"/>
      <c r="J30" s="9"/>
      <c r="K30" s="9"/>
      <c r="L30" s="9"/>
      <c r="M30" s="9">
        <f t="shared" si="0"/>
        <v>0</v>
      </c>
      <c r="N30" s="19">
        <f>M30/44</f>
        <v>0</v>
      </c>
    </row>
    <row r="31" spans="3:14" s="8" customFormat="1" ht="16.7" customHeight="1" thickBot="1" x14ac:dyDescent="0.3">
      <c r="C31" s="58"/>
      <c r="D31" s="43"/>
      <c r="E31" s="40"/>
      <c r="F31" s="9" t="s">
        <v>7</v>
      </c>
      <c r="G31" s="9"/>
      <c r="H31" s="9"/>
      <c r="I31" s="9"/>
      <c r="J31" s="9"/>
      <c r="K31" s="9"/>
      <c r="L31" s="9"/>
      <c r="M31" s="9">
        <f t="shared" si="0"/>
        <v>0</v>
      </c>
      <c r="N31" s="19">
        <f t="shared" si="2"/>
        <v>0</v>
      </c>
    </row>
    <row r="32" spans="3:14" s="8" customFormat="1" ht="21" customHeight="1" thickBot="1" x14ac:dyDescent="0.3">
      <c r="C32" s="58"/>
      <c r="D32" s="43"/>
      <c r="E32" s="40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" customHeight="1" thickBot="1" x14ac:dyDescent="0.3">
      <c r="C33" s="59"/>
      <c r="D33" s="56"/>
      <c r="E33" s="41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00000000000001" customHeight="1" thickBot="1" x14ac:dyDescent="0.3">
      <c r="C34" s="60"/>
      <c r="D34" s="42">
        <v>7</v>
      </c>
      <c r="E34" s="55" t="s">
        <v>25</v>
      </c>
      <c r="F34" s="12" t="s">
        <v>5</v>
      </c>
      <c r="G34" s="12">
        <v>6</v>
      </c>
      <c r="H34" s="12">
        <v>9</v>
      </c>
      <c r="I34" s="30">
        <v>7</v>
      </c>
      <c r="J34" s="30">
        <v>2</v>
      </c>
      <c r="K34" s="30">
        <v>8</v>
      </c>
      <c r="L34" s="30">
        <v>3</v>
      </c>
      <c r="M34" s="12">
        <f t="shared" si="0"/>
        <v>35</v>
      </c>
      <c r="N34" s="19">
        <f>M34/44</f>
        <v>0.79545454545454541</v>
      </c>
    </row>
    <row r="35" spans="3:14" s="8" customFormat="1" ht="18" customHeight="1" thickBot="1" x14ac:dyDescent="0.3">
      <c r="C35" s="60"/>
      <c r="D35" s="43"/>
      <c r="E35" s="51"/>
      <c r="F35" s="9" t="s">
        <v>6</v>
      </c>
      <c r="G35" s="9"/>
      <c r="H35" s="9"/>
      <c r="I35" s="14"/>
      <c r="J35" s="14">
        <v>3</v>
      </c>
      <c r="K35" s="14"/>
      <c r="L35" s="14">
        <v>1</v>
      </c>
      <c r="M35" s="9">
        <f t="shared" si="0"/>
        <v>4</v>
      </c>
      <c r="N35" s="19">
        <f>M35/44</f>
        <v>9.0909090909090912E-2</v>
      </c>
    </row>
    <row r="36" spans="3:14" s="8" customFormat="1" ht="17.45" customHeight="1" thickBot="1" x14ac:dyDescent="0.3">
      <c r="C36" s="60"/>
      <c r="D36" s="43"/>
      <c r="E36" s="51"/>
      <c r="F36" s="9" t="s">
        <v>7</v>
      </c>
      <c r="G36" s="9"/>
      <c r="H36" s="9"/>
      <c r="I36" s="14"/>
      <c r="J36" s="14"/>
      <c r="K36" s="14"/>
      <c r="L36" s="14"/>
      <c r="M36" s="9">
        <f t="shared" si="0"/>
        <v>0</v>
      </c>
      <c r="N36" s="19">
        <f>M36/44</f>
        <v>0</v>
      </c>
    </row>
    <row r="37" spans="3:14" s="8" customFormat="1" ht="20.45" customHeight="1" thickBot="1" x14ac:dyDescent="0.3">
      <c r="C37" s="60"/>
      <c r="D37" s="43"/>
      <c r="E37" s="51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45" customHeight="1" thickBot="1" x14ac:dyDescent="0.3">
      <c r="C38" s="60"/>
      <c r="D38" s="56"/>
      <c r="E38" s="52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50000000000001" customHeight="1" thickBot="1" x14ac:dyDescent="0.3">
      <c r="C39" s="60"/>
      <c r="D39" s="42">
        <v>8</v>
      </c>
      <c r="E39" s="55" t="s">
        <v>32</v>
      </c>
      <c r="F39" s="12" t="s">
        <v>5</v>
      </c>
      <c r="G39" s="12">
        <v>6</v>
      </c>
      <c r="H39" s="12">
        <v>9</v>
      </c>
      <c r="I39" s="12">
        <v>7</v>
      </c>
      <c r="J39" s="30">
        <v>5</v>
      </c>
      <c r="K39" s="30">
        <v>8</v>
      </c>
      <c r="L39" s="30">
        <v>3</v>
      </c>
      <c r="M39" s="12">
        <f t="shared" si="0"/>
        <v>38</v>
      </c>
      <c r="N39" s="19">
        <f>M39/44</f>
        <v>0.86363636363636365</v>
      </c>
    </row>
    <row r="40" spans="3:14" s="8" customFormat="1" ht="18" customHeight="1" thickBot="1" x14ac:dyDescent="0.3">
      <c r="C40" s="60"/>
      <c r="D40" s="43"/>
      <c r="E40" s="51"/>
      <c r="F40" s="9" t="s">
        <v>6</v>
      </c>
      <c r="G40" s="9"/>
      <c r="H40" s="9"/>
      <c r="I40" s="9"/>
      <c r="J40" s="14"/>
      <c r="K40" s="14"/>
      <c r="L40" s="14">
        <v>1</v>
      </c>
      <c r="M40" s="9">
        <f t="shared" si="0"/>
        <v>1</v>
      </c>
      <c r="N40" s="19">
        <f>M40/44</f>
        <v>2.2727272727272728E-2</v>
      </c>
    </row>
    <row r="41" spans="3:14" s="8" customFormat="1" ht="18.600000000000001" customHeight="1" thickBot="1" x14ac:dyDescent="0.3">
      <c r="C41" s="60"/>
      <c r="D41" s="43"/>
      <c r="E41" s="51"/>
      <c r="F41" s="9" t="s">
        <v>7</v>
      </c>
      <c r="G41" s="9"/>
      <c r="H41" s="9"/>
      <c r="I41" s="9"/>
      <c r="J41" s="14"/>
      <c r="K41" s="14"/>
      <c r="L41" s="14"/>
      <c r="M41" s="9">
        <f t="shared" si="0"/>
        <v>0</v>
      </c>
      <c r="N41" s="19">
        <f>M41/44</f>
        <v>0</v>
      </c>
    </row>
    <row r="42" spans="3:14" s="8" customFormat="1" ht="16.350000000000001" customHeight="1" thickBot="1" x14ac:dyDescent="0.3">
      <c r="C42" s="60"/>
      <c r="D42" s="43"/>
      <c r="E42" s="51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50000000000001" customHeight="1" thickBot="1" x14ac:dyDescent="0.3">
      <c r="C43" s="60"/>
      <c r="D43" s="56"/>
      <c r="E43" s="52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" customHeight="1" thickBot="1" x14ac:dyDescent="0.3">
      <c r="C44" s="60"/>
      <c r="D44" s="53">
        <v>9</v>
      </c>
      <c r="E44" s="55" t="s">
        <v>33</v>
      </c>
      <c r="F44" s="12" t="s">
        <v>5</v>
      </c>
      <c r="G44" s="12">
        <v>6</v>
      </c>
      <c r="H44" s="12">
        <v>9</v>
      </c>
      <c r="I44" s="12">
        <v>7</v>
      </c>
      <c r="J44" s="12">
        <v>1</v>
      </c>
      <c r="K44" s="30">
        <v>8</v>
      </c>
      <c r="L44" s="30">
        <v>4</v>
      </c>
      <c r="M44" s="12">
        <f t="shared" si="0"/>
        <v>35</v>
      </c>
      <c r="N44" s="19">
        <f>M44/44</f>
        <v>0.79545454545454541</v>
      </c>
    </row>
    <row r="45" spans="3:14" s="8" customFormat="1" ht="17.45" customHeight="1" thickBot="1" x14ac:dyDescent="0.3">
      <c r="C45" s="60"/>
      <c r="D45" s="54"/>
      <c r="E45" s="51"/>
      <c r="F45" s="9" t="s">
        <v>6</v>
      </c>
      <c r="G45" s="9"/>
      <c r="H45" s="9"/>
      <c r="I45" s="9"/>
      <c r="J45" s="9">
        <v>4</v>
      </c>
      <c r="K45" s="14"/>
      <c r="L45" s="14"/>
      <c r="M45" s="9">
        <f t="shared" si="0"/>
        <v>4</v>
      </c>
      <c r="N45" s="19">
        <f>M45/44</f>
        <v>9.0909090909090912E-2</v>
      </c>
    </row>
    <row r="46" spans="3:14" s="8" customFormat="1" ht="18.600000000000001" customHeight="1" thickBot="1" x14ac:dyDescent="0.3">
      <c r="C46" s="60"/>
      <c r="D46" s="54"/>
      <c r="E46" s="51"/>
      <c r="F46" s="9" t="s">
        <v>7</v>
      </c>
      <c r="G46" s="9"/>
      <c r="H46" s="9"/>
      <c r="I46" s="9"/>
      <c r="J46" s="9"/>
      <c r="K46" s="14"/>
      <c r="L46" s="14"/>
      <c r="M46" s="9">
        <f t="shared" si="0"/>
        <v>0</v>
      </c>
      <c r="N46" s="19">
        <f t="shared" si="2"/>
        <v>0</v>
      </c>
    </row>
    <row r="47" spans="3:14" s="8" customFormat="1" ht="20.45" customHeight="1" thickBot="1" x14ac:dyDescent="0.3">
      <c r="C47" s="60"/>
      <c r="D47" s="54"/>
      <c r="E47" s="51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" customHeight="1" thickBot="1" x14ac:dyDescent="0.3">
      <c r="C48" s="60"/>
      <c r="D48" s="54"/>
      <c r="E48" s="52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" customHeight="1" thickBot="1" x14ac:dyDescent="0.3">
      <c r="C49" s="60"/>
      <c r="D49" s="53">
        <v>10</v>
      </c>
      <c r="E49" s="55" t="s">
        <v>34</v>
      </c>
      <c r="F49" s="12" t="s">
        <v>5</v>
      </c>
      <c r="G49" s="30">
        <v>6</v>
      </c>
      <c r="H49" s="30">
        <v>9</v>
      </c>
      <c r="I49" s="30">
        <v>7</v>
      </c>
      <c r="J49" s="30">
        <v>2</v>
      </c>
      <c r="K49" s="30">
        <v>8</v>
      </c>
      <c r="L49" s="12">
        <v>4</v>
      </c>
      <c r="M49" s="12">
        <f t="shared" si="0"/>
        <v>36</v>
      </c>
      <c r="N49" s="19">
        <f>M49/44</f>
        <v>0.81818181818181823</v>
      </c>
    </row>
    <row r="50" spans="3:14" s="8" customFormat="1" ht="18" customHeight="1" thickBot="1" x14ac:dyDescent="0.3">
      <c r="C50" s="60"/>
      <c r="D50" s="54"/>
      <c r="E50" s="51"/>
      <c r="F50" s="9" t="s">
        <v>6</v>
      </c>
      <c r="G50" s="14"/>
      <c r="H50" s="14"/>
      <c r="I50" s="14"/>
      <c r="J50" s="14">
        <v>3</v>
      </c>
      <c r="K50" s="14"/>
      <c r="L50" s="9"/>
      <c r="M50" s="9">
        <f t="shared" si="0"/>
        <v>3</v>
      </c>
      <c r="N50" s="19">
        <f>M50/44</f>
        <v>6.8181818181818177E-2</v>
      </c>
    </row>
    <row r="51" spans="3:14" s="8" customFormat="1" ht="20.45" customHeight="1" thickBot="1" x14ac:dyDescent="0.3">
      <c r="C51" s="60"/>
      <c r="D51" s="54"/>
      <c r="E51" s="51"/>
      <c r="F51" s="9" t="s">
        <v>7</v>
      </c>
      <c r="G51" s="14"/>
      <c r="H51" s="14"/>
      <c r="I51" s="14"/>
      <c r="J51" s="14"/>
      <c r="K51" s="14"/>
      <c r="L51" s="9"/>
      <c r="M51" s="9">
        <f t="shared" si="0"/>
        <v>0</v>
      </c>
      <c r="N51" s="19">
        <f>M51/44</f>
        <v>0</v>
      </c>
    </row>
    <row r="52" spans="3:14" s="8" customFormat="1" ht="17.45" customHeight="1" thickBot="1" x14ac:dyDescent="0.3">
      <c r="C52" s="60"/>
      <c r="D52" s="54"/>
      <c r="E52" s="51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00000000000001" customHeight="1" thickBot="1" x14ac:dyDescent="0.3">
      <c r="C53" s="60"/>
      <c r="D53" s="54"/>
      <c r="E53" s="52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45" customHeight="1" thickBot="1" x14ac:dyDescent="0.3">
      <c r="C54" s="60"/>
      <c r="D54" s="42">
        <v>11</v>
      </c>
      <c r="E54" s="55" t="s">
        <v>35</v>
      </c>
      <c r="F54" s="12" t="s">
        <v>5</v>
      </c>
      <c r="G54" s="12">
        <v>6</v>
      </c>
      <c r="H54" s="12">
        <v>9</v>
      </c>
      <c r="I54" s="12">
        <v>7</v>
      </c>
      <c r="J54" s="12">
        <v>2</v>
      </c>
      <c r="K54" s="12">
        <v>8</v>
      </c>
      <c r="L54" s="12">
        <v>4</v>
      </c>
      <c r="M54" s="12">
        <f t="shared" si="0"/>
        <v>36</v>
      </c>
      <c r="N54" s="19">
        <f>M54/44</f>
        <v>0.81818181818181823</v>
      </c>
    </row>
    <row r="55" spans="3:14" s="8" customFormat="1" ht="18.600000000000001" customHeight="1" thickBot="1" x14ac:dyDescent="0.3">
      <c r="C55" s="60"/>
      <c r="D55" s="43"/>
      <c r="E55" s="51"/>
      <c r="F55" s="9" t="s">
        <v>6</v>
      </c>
      <c r="G55" s="9"/>
      <c r="H55" s="9"/>
      <c r="I55" s="9"/>
      <c r="J55" s="9">
        <v>3</v>
      </c>
      <c r="K55" s="9"/>
      <c r="L55" s="9"/>
      <c r="M55" s="9">
        <f t="shared" si="0"/>
        <v>3</v>
      </c>
      <c r="N55" s="19">
        <f>M55/44</f>
        <v>6.8181818181818177E-2</v>
      </c>
    </row>
    <row r="56" spans="3:14" s="8" customFormat="1" ht="18" customHeight="1" thickBot="1" x14ac:dyDescent="0.3">
      <c r="C56" s="60"/>
      <c r="D56" s="43"/>
      <c r="E56" s="51"/>
      <c r="F56" s="9" t="s">
        <v>7</v>
      </c>
      <c r="G56" s="9"/>
      <c r="H56" s="9"/>
      <c r="I56" s="9"/>
      <c r="J56" s="9"/>
      <c r="K56" s="9"/>
      <c r="L56" s="9"/>
      <c r="M56" s="9">
        <f t="shared" si="0"/>
        <v>0</v>
      </c>
      <c r="N56" s="19">
        <f t="shared" si="2"/>
        <v>0</v>
      </c>
    </row>
    <row r="57" spans="3:14" s="8" customFormat="1" ht="17.45" customHeight="1" thickBot="1" x14ac:dyDescent="0.3">
      <c r="C57" s="60"/>
      <c r="D57" s="43"/>
      <c r="E57" s="51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" customHeight="1" thickBot="1" x14ac:dyDescent="0.3">
      <c r="C58" s="47"/>
      <c r="D58" s="56"/>
      <c r="E58" s="52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" customHeight="1" thickBot="1" x14ac:dyDescent="0.3">
      <c r="C59" s="48" t="s">
        <v>11</v>
      </c>
      <c r="D59" s="42">
        <v>12</v>
      </c>
      <c r="E59" s="49" t="s">
        <v>36</v>
      </c>
      <c r="F59" s="12" t="s">
        <v>5</v>
      </c>
      <c r="G59" s="12">
        <v>6</v>
      </c>
      <c r="H59" s="12">
        <v>9</v>
      </c>
      <c r="I59" s="12">
        <v>7</v>
      </c>
      <c r="J59" s="12">
        <v>3</v>
      </c>
      <c r="K59" s="12">
        <v>8</v>
      </c>
      <c r="L59" s="12">
        <v>4</v>
      </c>
      <c r="M59" s="12">
        <f t="shared" si="0"/>
        <v>37</v>
      </c>
      <c r="N59" s="19">
        <f>M59/44</f>
        <v>0.84090909090909094</v>
      </c>
    </row>
    <row r="60" spans="3:14" s="8" customFormat="1" ht="18" customHeight="1" thickBot="1" x14ac:dyDescent="0.3">
      <c r="C60" s="46"/>
      <c r="D60" s="43"/>
      <c r="E60" s="40"/>
      <c r="F60" s="9" t="s">
        <v>6</v>
      </c>
      <c r="G60" s="9"/>
      <c r="H60" s="9"/>
      <c r="I60" s="9"/>
      <c r="J60" s="9">
        <v>2</v>
      </c>
      <c r="K60" s="9"/>
      <c r="L60" s="9"/>
      <c r="M60" s="9">
        <f t="shared" si="0"/>
        <v>2</v>
      </c>
      <c r="N60" s="19">
        <f>M60/44</f>
        <v>4.5454545454545456E-2</v>
      </c>
    </row>
    <row r="61" spans="3:14" s="8" customFormat="1" ht="17.45" customHeight="1" thickBot="1" x14ac:dyDescent="0.3">
      <c r="C61" s="46"/>
      <c r="D61" s="43"/>
      <c r="E61" s="40"/>
      <c r="F61" s="9" t="s">
        <v>7</v>
      </c>
      <c r="G61" s="9"/>
      <c r="H61" s="9"/>
      <c r="I61" s="9"/>
      <c r="J61" s="9"/>
      <c r="K61" s="9"/>
      <c r="L61" s="9"/>
      <c r="M61" s="9">
        <f t="shared" si="0"/>
        <v>0</v>
      </c>
      <c r="N61" s="19">
        <f t="shared" si="2"/>
        <v>0</v>
      </c>
    </row>
    <row r="62" spans="3:14" s="8" customFormat="1" ht="15.6" customHeight="1" thickBot="1" x14ac:dyDescent="0.3">
      <c r="C62" s="46"/>
      <c r="D62" s="43"/>
      <c r="E62" s="40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35" customHeight="1" thickBot="1" x14ac:dyDescent="0.3">
      <c r="C63" s="46"/>
      <c r="D63" s="44"/>
      <c r="E63" s="41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00000000000001" customHeight="1" thickBot="1" x14ac:dyDescent="0.3">
      <c r="C64" s="46"/>
      <c r="D64" s="42">
        <v>13</v>
      </c>
      <c r="E64" s="49" t="s">
        <v>26</v>
      </c>
      <c r="F64" s="12" t="s">
        <v>5</v>
      </c>
      <c r="G64" s="12">
        <v>6</v>
      </c>
      <c r="H64" s="12">
        <v>9</v>
      </c>
      <c r="I64" s="12">
        <v>7</v>
      </c>
      <c r="J64" s="12">
        <v>5</v>
      </c>
      <c r="K64" s="12">
        <v>8</v>
      </c>
      <c r="L64" s="12">
        <v>4</v>
      </c>
      <c r="M64" s="12">
        <f t="shared" si="0"/>
        <v>39</v>
      </c>
      <c r="N64" s="19">
        <f>M64/44</f>
        <v>0.88636363636363635</v>
      </c>
    </row>
    <row r="65" spans="3:14" s="8" customFormat="1" ht="21" customHeight="1" thickBot="1" x14ac:dyDescent="0.3">
      <c r="C65" s="46"/>
      <c r="D65" s="43"/>
      <c r="E65" s="40"/>
      <c r="F65" s="9" t="s">
        <v>6</v>
      </c>
      <c r="G65" s="9"/>
      <c r="H65" s="9"/>
      <c r="I65" s="9"/>
      <c r="J65" s="9"/>
      <c r="K65" s="9"/>
      <c r="L65" s="9"/>
      <c r="M65" s="9">
        <f t="shared" si="0"/>
        <v>0</v>
      </c>
      <c r="N65" s="19">
        <f>M65/44</f>
        <v>0</v>
      </c>
    </row>
    <row r="66" spans="3:14" s="8" customFormat="1" ht="19.350000000000001" customHeight="1" thickBot="1" x14ac:dyDescent="0.3">
      <c r="C66" s="46"/>
      <c r="D66" s="43"/>
      <c r="E66" s="40"/>
      <c r="F66" s="9" t="s">
        <v>7</v>
      </c>
      <c r="G66" s="9"/>
      <c r="H66" s="9"/>
      <c r="I66" s="9"/>
      <c r="J66" s="9"/>
      <c r="K66" s="9"/>
      <c r="L66" s="9"/>
      <c r="M66" s="9">
        <f t="shared" si="0"/>
        <v>0</v>
      </c>
      <c r="N66" s="19">
        <f>M66/44</f>
        <v>0</v>
      </c>
    </row>
    <row r="67" spans="3:14" s="8" customFormat="1" ht="20.45" customHeight="1" thickBot="1" x14ac:dyDescent="0.3">
      <c r="C67" s="46"/>
      <c r="D67" s="43"/>
      <c r="E67" s="40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35" customHeight="1" thickBot="1" x14ac:dyDescent="0.3">
      <c r="C68" s="46"/>
      <c r="D68" s="44"/>
      <c r="E68" s="41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" customHeight="1" thickBot="1" x14ac:dyDescent="0.3">
      <c r="C69" s="46"/>
      <c r="D69" s="42">
        <v>14</v>
      </c>
      <c r="E69" s="49" t="s">
        <v>37</v>
      </c>
      <c r="F69" s="12" t="s">
        <v>5</v>
      </c>
      <c r="G69" s="12">
        <v>6</v>
      </c>
      <c r="H69" s="12">
        <v>9</v>
      </c>
      <c r="I69" s="12">
        <v>7</v>
      </c>
      <c r="J69" s="12">
        <v>5</v>
      </c>
      <c r="K69" s="12">
        <v>8</v>
      </c>
      <c r="L69" s="12">
        <v>2</v>
      </c>
      <c r="M69" s="12">
        <f t="shared" si="3"/>
        <v>37</v>
      </c>
      <c r="N69" s="19">
        <f>M69/44</f>
        <v>0.84090909090909094</v>
      </c>
    </row>
    <row r="70" spans="3:14" s="8" customFormat="1" ht="18.600000000000001" customHeight="1" thickBot="1" x14ac:dyDescent="0.3">
      <c r="C70" s="46"/>
      <c r="D70" s="43"/>
      <c r="E70" s="40"/>
      <c r="F70" s="9" t="s">
        <v>6</v>
      </c>
      <c r="G70" s="9"/>
      <c r="H70" s="9"/>
      <c r="I70" s="9"/>
      <c r="J70" s="9"/>
      <c r="K70" s="9"/>
      <c r="L70" s="9">
        <v>2</v>
      </c>
      <c r="M70" s="9">
        <f t="shared" si="3"/>
        <v>2</v>
      </c>
      <c r="N70" s="19">
        <f>M70/44</f>
        <v>4.5454545454545456E-2</v>
      </c>
    </row>
    <row r="71" spans="3:14" s="8" customFormat="1" ht="19.7" customHeight="1" thickBot="1" x14ac:dyDescent="0.3">
      <c r="C71" s="46"/>
      <c r="D71" s="43"/>
      <c r="E71" s="40"/>
      <c r="F71" s="9" t="s">
        <v>7</v>
      </c>
      <c r="G71" s="9"/>
      <c r="H71" s="9"/>
      <c r="I71" s="9"/>
      <c r="J71" s="9"/>
      <c r="K71" s="9"/>
      <c r="L71" s="9"/>
      <c r="M71" s="9">
        <f t="shared" si="3"/>
        <v>0</v>
      </c>
      <c r="N71" s="19">
        <f>M71/44</f>
        <v>0</v>
      </c>
    </row>
    <row r="72" spans="3:14" s="8" customFormat="1" ht="20.45" customHeight="1" thickBot="1" x14ac:dyDescent="0.3">
      <c r="C72" s="46"/>
      <c r="D72" s="43"/>
      <c r="E72" s="40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" customHeight="1" thickBot="1" x14ac:dyDescent="0.3">
      <c r="C73" s="46"/>
      <c r="D73" s="44"/>
      <c r="E73" s="41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3">
      <c r="C74" s="46"/>
      <c r="D74" s="42">
        <v>15</v>
      </c>
      <c r="E74" s="50" t="s">
        <v>38</v>
      </c>
      <c r="F74" s="12" t="s">
        <v>5</v>
      </c>
      <c r="G74" s="12">
        <v>6</v>
      </c>
      <c r="H74" s="12">
        <v>9</v>
      </c>
      <c r="I74" s="12">
        <v>7</v>
      </c>
      <c r="J74" s="12">
        <v>2</v>
      </c>
      <c r="K74" s="12">
        <v>8</v>
      </c>
      <c r="L74" s="12">
        <v>2</v>
      </c>
      <c r="M74" s="12">
        <f t="shared" si="3"/>
        <v>34</v>
      </c>
      <c r="N74" s="19">
        <f>M74/44</f>
        <v>0.77272727272727271</v>
      </c>
    </row>
    <row r="75" spans="3:14" s="8" customFormat="1" ht="19.7" customHeight="1" thickBot="1" x14ac:dyDescent="0.3">
      <c r="C75" s="46"/>
      <c r="D75" s="43"/>
      <c r="E75" s="51"/>
      <c r="F75" s="9" t="s">
        <v>6</v>
      </c>
      <c r="G75" s="9"/>
      <c r="H75" s="9"/>
      <c r="I75" s="9"/>
      <c r="J75" s="9">
        <v>3</v>
      </c>
      <c r="K75" s="9"/>
      <c r="L75" s="9">
        <v>2</v>
      </c>
      <c r="M75" s="9">
        <f t="shared" si="3"/>
        <v>5</v>
      </c>
      <c r="N75" s="19">
        <f>M75/44</f>
        <v>0.11363636363636363</v>
      </c>
    </row>
    <row r="76" spans="3:14" s="8" customFormat="1" ht="19.7" customHeight="1" thickBot="1" x14ac:dyDescent="0.3">
      <c r="C76" s="46"/>
      <c r="D76" s="43"/>
      <c r="E76" s="51"/>
      <c r="F76" s="9" t="s">
        <v>7</v>
      </c>
      <c r="G76" s="9"/>
      <c r="H76" s="9"/>
      <c r="I76" s="9"/>
      <c r="J76" s="9"/>
      <c r="K76" s="9"/>
      <c r="L76" s="9"/>
      <c r="M76" s="9">
        <f t="shared" si="3"/>
        <v>0</v>
      </c>
      <c r="N76" s="19">
        <f>M76/44</f>
        <v>0</v>
      </c>
    </row>
    <row r="77" spans="3:14" s="8" customFormat="1" ht="19.350000000000001" customHeight="1" thickBot="1" x14ac:dyDescent="0.3">
      <c r="C77" s="46"/>
      <c r="D77" s="43"/>
      <c r="E77" s="51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3">
      <c r="C78" s="46"/>
      <c r="D78" s="44"/>
      <c r="E78" s="52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3">
      <c r="C79" s="46"/>
      <c r="D79" s="42">
        <v>16</v>
      </c>
      <c r="E79" s="39" t="s">
        <v>39</v>
      </c>
      <c r="F79" s="12" t="s">
        <v>5</v>
      </c>
      <c r="G79" s="12">
        <v>6</v>
      </c>
      <c r="H79" s="12">
        <v>9</v>
      </c>
      <c r="I79" s="12">
        <v>7</v>
      </c>
      <c r="J79" s="12">
        <v>5</v>
      </c>
      <c r="K79" s="12">
        <v>8</v>
      </c>
      <c r="L79" s="12">
        <v>4</v>
      </c>
      <c r="M79" s="12">
        <f t="shared" si="3"/>
        <v>39</v>
      </c>
      <c r="N79" s="19">
        <f>M79/44</f>
        <v>0.88636363636363635</v>
      </c>
    </row>
    <row r="80" spans="3:14" s="8" customFormat="1" ht="18.600000000000001" customHeight="1" thickBot="1" x14ac:dyDescent="0.3">
      <c r="C80" s="46"/>
      <c r="D80" s="43"/>
      <c r="E80" s="40"/>
      <c r="F80" s="9" t="s">
        <v>6</v>
      </c>
      <c r="G80" s="9"/>
      <c r="H80" s="9"/>
      <c r="I80" s="9"/>
      <c r="J80" s="9"/>
      <c r="K80" s="9"/>
      <c r="L80" s="9"/>
      <c r="M80" s="9">
        <f t="shared" si="3"/>
        <v>0</v>
      </c>
      <c r="N80" s="19">
        <f>M80/44</f>
        <v>0</v>
      </c>
    </row>
    <row r="81" spans="3:14" s="8" customFormat="1" ht="18.600000000000001" customHeight="1" thickBot="1" x14ac:dyDescent="0.3">
      <c r="C81" s="46"/>
      <c r="D81" s="43"/>
      <c r="E81" s="40"/>
      <c r="F81" s="9" t="s">
        <v>7</v>
      </c>
      <c r="G81" s="9"/>
      <c r="H81" s="9"/>
      <c r="I81" s="9"/>
      <c r="J81" s="9"/>
      <c r="K81" s="9"/>
      <c r="L81" s="9"/>
      <c r="M81" s="9">
        <f t="shared" si="3"/>
        <v>0</v>
      </c>
      <c r="N81" s="19">
        <f>M81/44</f>
        <v>0</v>
      </c>
    </row>
    <row r="82" spans="3:14" s="8" customFormat="1" ht="18" customHeight="1" thickBot="1" x14ac:dyDescent="0.3">
      <c r="C82" s="46"/>
      <c r="D82" s="43"/>
      <c r="E82" s="40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" customHeight="1" thickBot="1" x14ac:dyDescent="0.3">
      <c r="C83" s="46"/>
      <c r="D83" s="44"/>
      <c r="E83" s="41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45" customHeight="1" thickBot="1" x14ac:dyDescent="0.3">
      <c r="C84" s="46"/>
      <c r="D84" s="42">
        <v>17</v>
      </c>
      <c r="E84" s="39" t="s">
        <v>40</v>
      </c>
      <c r="F84" s="12" t="s">
        <v>5</v>
      </c>
      <c r="G84" s="12">
        <v>6</v>
      </c>
      <c r="H84" s="12">
        <v>9</v>
      </c>
      <c r="I84" s="12">
        <v>7</v>
      </c>
      <c r="J84" s="12">
        <v>5</v>
      </c>
      <c r="K84" s="12">
        <v>8</v>
      </c>
      <c r="L84" s="12">
        <v>4</v>
      </c>
      <c r="M84" s="12">
        <f t="shared" si="3"/>
        <v>39</v>
      </c>
      <c r="N84" s="19">
        <f>M84/44</f>
        <v>0.88636363636363635</v>
      </c>
    </row>
    <row r="85" spans="3:14" s="8" customFormat="1" ht="18" customHeight="1" thickBot="1" x14ac:dyDescent="0.3">
      <c r="C85" s="46"/>
      <c r="D85" s="43"/>
      <c r="E85" s="40"/>
      <c r="F85" s="9" t="s">
        <v>6</v>
      </c>
      <c r="G85" s="9"/>
      <c r="H85" s="9"/>
      <c r="I85" s="9"/>
      <c r="J85" s="9"/>
      <c r="K85" s="9"/>
      <c r="L85" s="9"/>
      <c r="M85" s="9">
        <f t="shared" si="3"/>
        <v>0</v>
      </c>
      <c r="N85" s="19">
        <f>M85/44</f>
        <v>0</v>
      </c>
    </row>
    <row r="86" spans="3:14" s="8" customFormat="1" ht="20.45" customHeight="1" thickBot="1" x14ac:dyDescent="0.3">
      <c r="C86" s="46"/>
      <c r="D86" s="43"/>
      <c r="E86" s="40"/>
      <c r="F86" s="9" t="s">
        <v>7</v>
      </c>
      <c r="G86" s="9"/>
      <c r="H86" s="9"/>
      <c r="I86" s="9"/>
      <c r="J86" s="9"/>
      <c r="K86" s="9"/>
      <c r="L86" s="9"/>
      <c r="M86" s="9">
        <f t="shared" si="3"/>
        <v>0</v>
      </c>
      <c r="N86" s="19">
        <f>M86/44</f>
        <v>0</v>
      </c>
    </row>
    <row r="87" spans="3:14" s="8" customFormat="1" ht="21" customHeight="1" thickBot="1" x14ac:dyDescent="0.3">
      <c r="C87" s="46"/>
      <c r="D87" s="43"/>
      <c r="E87" s="40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3">
      <c r="C88" s="47"/>
      <c r="D88" s="44"/>
      <c r="E88" s="41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45" customHeight="1" thickBot="1" x14ac:dyDescent="0.3">
      <c r="C89" s="45" t="s">
        <v>13</v>
      </c>
      <c r="D89" s="42">
        <v>18</v>
      </c>
      <c r="E89" s="39" t="s">
        <v>41</v>
      </c>
      <c r="F89" s="12" t="s">
        <v>5</v>
      </c>
      <c r="G89" s="12">
        <v>6</v>
      </c>
      <c r="H89" s="12">
        <v>9</v>
      </c>
      <c r="I89" s="12">
        <v>7</v>
      </c>
      <c r="J89" s="12">
        <v>5</v>
      </c>
      <c r="K89" s="12">
        <v>8</v>
      </c>
      <c r="L89" s="12">
        <v>4</v>
      </c>
      <c r="M89" s="12">
        <f t="shared" si="3"/>
        <v>39</v>
      </c>
      <c r="N89" s="19">
        <f>M89/44</f>
        <v>0.88636363636363635</v>
      </c>
    </row>
    <row r="90" spans="3:14" s="8" customFormat="1" ht="18" customHeight="1" thickBot="1" x14ac:dyDescent="0.3">
      <c r="C90" s="46"/>
      <c r="D90" s="43"/>
      <c r="E90" s="40"/>
      <c r="F90" s="9" t="s">
        <v>6</v>
      </c>
      <c r="G90" s="9"/>
      <c r="H90" s="9"/>
      <c r="I90" s="9"/>
      <c r="J90" s="9"/>
      <c r="K90" s="9"/>
      <c r="L90" s="9"/>
      <c r="M90" s="9">
        <f t="shared" si="3"/>
        <v>0</v>
      </c>
      <c r="N90" s="19">
        <f>M90/44</f>
        <v>0</v>
      </c>
    </row>
    <row r="91" spans="3:14" s="8" customFormat="1" ht="16.350000000000001" customHeight="1" thickBot="1" x14ac:dyDescent="0.3">
      <c r="C91" s="46"/>
      <c r="D91" s="43"/>
      <c r="E91" s="40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45" customHeight="1" thickBot="1" x14ac:dyDescent="0.3">
      <c r="C92" s="46"/>
      <c r="D92" s="43"/>
      <c r="E92" s="40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3">
      <c r="C93" s="47"/>
      <c r="D93" s="44"/>
      <c r="E93" s="41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6.5" x14ac:dyDescent="0.25">
      <c r="D94" s="6"/>
      <c r="N94" s="17"/>
    </row>
    <row r="95" spans="3:14" s="1" customFormat="1" ht="16.5" x14ac:dyDescent="0.25">
      <c r="C95" s="38" t="s">
        <v>15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</row>
    <row r="96" spans="3:14" s="1" customFormat="1" ht="16.5" x14ac:dyDescent="0.25">
      <c r="D96" s="6"/>
      <c r="N96" s="17"/>
    </row>
    <row r="97" spans="4:14" s="1" customFormat="1" ht="16.5" x14ac:dyDescent="0.25">
      <c r="D97" s="6"/>
      <c r="N97" s="17"/>
    </row>
    <row r="98" spans="4:14" s="1" customFormat="1" ht="16.5" x14ac:dyDescent="0.25">
      <c r="D98" s="6"/>
      <c r="N98" s="17"/>
    </row>
    <row r="99" spans="4:14" s="1" customFormat="1" ht="16.5" x14ac:dyDescent="0.25">
      <c r="D99" s="6"/>
      <c r="N99" s="17"/>
    </row>
    <row r="100" spans="4:14" s="1" customFormat="1" ht="16.5" x14ac:dyDescent="0.25">
      <c r="D100" s="6"/>
      <c r="N100" s="17"/>
    </row>
    <row r="101" spans="4:14" s="1" customFormat="1" ht="16.5" x14ac:dyDescent="0.25">
      <c r="D101" s="6"/>
      <c r="N101" s="17"/>
    </row>
  </sheetData>
  <mergeCells count="43"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  <mergeCell ref="C29:C58"/>
    <mergeCell ref="D29:D33"/>
    <mergeCell ref="E29:E33"/>
    <mergeCell ref="D34:D38"/>
    <mergeCell ref="E34:E38"/>
    <mergeCell ref="D39:D43"/>
    <mergeCell ref="E39:E43"/>
    <mergeCell ref="D79:D83"/>
    <mergeCell ref="D44:D48"/>
    <mergeCell ref="E44:E48"/>
    <mergeCell ref="D49:D53"/>
    <mergeCell ref="E49:E53"/>
    <mergeCell ref="D54:D58"/>
    <mergeCell ref="E54:E58"/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0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zoomScale="70" zoomScaleNormal="70" workbookViewId="0">
      <selection activeCell="H5" sqref="H5:J5"/>
    </sheetView>
  </sheetViews>
  <sheetFormatPr defaultRowHeight="16.5" x14ac:dyDescent="0.25"/>
  <cols>
    <col min="1" max="1" width="4.25" customWidth="1"/>
    <col min="2" max="2" width="8.875" customWidth="1"/>
    <col min="3" max="3" width="11.5" customWidth="1"/>
    <col min="4" max="4" width="6.5" customWidth="1"/>
    <col min="6" max="6" width="43.375" customWidth="1"/>
    <col min="7" max="7" width="7.5" customWidth="1"/>
    <col min="8" max="8" width="10" customWidth="1"/>
    <col min="9" max="9" width="13.125" customWidth="1"/>
    <col min="10" max="10" width="74.75" customWidth="1"/>
    <col min="11" max="11" width="27.125" customWidth="1"/>
  </cols>
  <sheetData>
    <row r="3" spans="2:11" ht="75" customHeight="1" thickBot="1" x14ac:dyDescent="0.3">
      <c r="B3" s="20"/>
      <c r="F3" s="34" t="s">
        <v>54</v>
      </c>
    </row>
    <row r="4" spans="2:11" ht="32.25" x14ac:dyDescent="0.25">
      <c r="B4" s="24"/>
      <c r="C4" s="31" t="s">
        <v>55</v>
      </c>
      <c r="D4" s="82" t="s">
        <v>57</v>
      </c>
      <c r="E4" s="82"/>
      <c r="F4" s="83"/>
      <c r="G4" s="24"/>
      <c r="H4" s="79" t="s">
        <v>60</v>
      </c>
      <c r="I4" s="80"/>
      <c r="J4" s="81"/>
      <c r="K4" s="20"/>
    </row>
    <row r="5" spans="2:11" ht="32.25" x14ac:dyDescent="0.25">
      <c r="B5" s="25"/>
      <c r="D5" s="63" t="s">
        <v>58</v>
      </c>
      <c r="E5" s="64"/>
      <c r="F5" s="65"/>
      <c r="G5" s="25"/>
      <c r="H5" s="66"/>
      <c r="I5" s="67"/>
      <c r="J5" s="68"/>
      <c r="K5" s="20"/>
    </row>
    <row r="6" spans="2:11" ht="32.25" x14ac:dyDescent="0.25">
      <c r="B6" s="25"/>
      <c r="C6" s="32"/>
      <c r="D6" s="33"/>
      <c r="E6" s="33"/>
      <c r="G6" s="25" t="s">
        <v>52</v>
      </c>
      <c r="H6" s="66"/>
      <c r="I6" s="67"/>
      <c r="J6" s="68"/>
      <c r="K6" s="20"/>
    </row>
    <row r="7" spans="2:11" ht="32.25" x14ac:dyDescent="0.25">
      <c r="B7" s="25" t="s">
        <v>48</v>
      </c>
      <c r="C7" s="32" t="s">
        <v>56</v>
      </c>
      <c r="D7" s="63" t="s">
        <v>59</v>
      </c>
      <c r="E7" s="64"/>
      <c r="F7" s="65"/>
      <c r="G7" s="25" t="s">
        <v>50</v>
      </c>
      <c r="H7" s="66"/>
      <c r="I7" s="67"/>
      <c r="J7" s="68"/>
      <c r="K7" s="20"/>
    </row>
    <row r="8" spans="2:11" ht="32.25" x14ac:dyDescent="0.25">
      <c r="B8" s="25" t="s">
        <v>49</v>
      </c>
      <c r="C8" s="32"/>
      <c r="D8" s="33"/>
      <c r="G8" s="25" t="s">
        <v>51</v>
      </c>
      <c r="K8" s="20"/>
    </row>
    <row r="9" spans="2:11" ht="32.25" x14ac:dyDescent="0.25">
      <c r="B9" s="25" t="s">
        <v>47</v>
      </c>
      <c r="C9" s="32"/>
      <c r="D9" s="63"/>
      <c r="E9" s="64"/>
      <c r="F9" s="65"/>
      <c r="G9" s="25" t="s">
        <v>53</v>
      </c>
      <c r="K9" s="20"/>
    </row>
    <row r="10" spans="2:11" ht="32.25" x14ac:dyDescent="0.25">
      <c r="B10" s="25"/>
      <c r="C10" s="31"/>
      <c r="D10" s="63"/>
      <c r="E10" s="64"/>
      <c r="F10" s="65"/>
      <c r="G10" s="25"/>
      <c r="H10" s="35"/>
      <c r="J10" s="36"/>
      <c r="K10" s="20"/>
    </row>
    <row r="11" spans="2:11" ht="32.25" x14ac:dyDescent="0.25">
      <c r="B11" s="25"/>
      <c r="C11" s="32"/>
      <c r="D11" s="63"/>
      <c r="E11" s="64"/>
      <c r="F11" s="65"/>
      <c r="G11" s="25"/>
      <c r="J11" s="37"/>
      <c r="K11" s="20"/>
    </row>
    <row r="12" spans="2:11" ht="32.25" x14ac:dyDescent="0.25">
      <c r="B12" s="25"/>
      <c r="C12" s="32"/>
      <c r="D12" s="63"/>
      <c r="E12" s="64"/>
      <c r="F12" s="65"/>
      <c r="G12" s="25"/>
      <c r="H12" s="66"/>
      <c r="I12" s="67"/>
      <c r="J12" s="68"/>
      <c r="K12" s="20"/>
    </row>
    <row r="13" spans="2:11" ht="32.25" x14ac:dyDescent="0.25">
      <c r="B13" s="25"/>
      <c r="C13" s="25"/>
      <c r="D13" s="29"/>
      <c r="E13" s="33"/>
      <c r="F13" s="26"/>
      <c r="G13" s="25"/>
      <c r="H13" s="72"/>
      <c r="I13" s="73"/>
      <c r="J13" s="74"/>
      <c r="K13" s="20"/>
    </row>
    <row r="14" spans="2:11" ht="32.25" x14ac:dyDescent="0.25">
      <c r="B14" s="25"/>
      <c r="C14" s="25"/>
      <c r="D14" s="29"/>
      <c r="E14" s="26"/>
      <c r="F14" s="27"/>
      <c r="G14" s="25"/>
      <c r="H14" s="72"/>
      <c r="I14" s="75"/>
      <c r="J14" s="76"/>
      <c r="K14" s="20"/>
    </row>
    <row r="15" spans="2:11" ht="32.25" x14ac:dyDescent="0.25">
      <c r="B15" s="25"/>
      <c r="C15" s="25"/>
      <c r="D15" s="29"/>
      <c r="E15" s="26"/>
      <c r="F15" s="27"/>
      <c r="G15" s="25"/>
      <c r="H15" s="72"/>
      <c r="I15" s="77"/>
      <c r="J15" s="78"/>
      <c r="K15" s="20"/>
    </row>
    <row r="16" spans="2:11" ht="33" thickBot="1" x14ac:dyDescent="0.3">
      <c r="B16" s="28"/>
      <c r="C16" s="28"/>
      <c r="D16" s="69"/>
      <c r="E16" s="69"/>
      <c r="F16" s="70"/>
      <c r="G16" s="28"/>
      <c r="H16" s="71"/>
      <c r="I16" s="69"/>
      <c r="J16" s="70"/>
    </row>
  </sheetData>
  <mergeCells count="17">
    <mergeCell ref="H4:J4"/>
    <mergeCell ref="D4:F4"/>
    <mergeCell ref="D5:F5"/>
    <mergeCell ref="H7:J7"/>
    <mergeCell ref="D7:F7"/>
    <mergeCell ref="D11:F11"/>
    <mergeCell ref="H5:J5"/>
    <mergeCell ref="D12:F12"/>
    <mergeCell ref="H12:J12"/>
    <mergeCell ref="D16:F16"/>
    <mergeCell ref="H16:J16"/>
    <mergeCell ref="H13:J13"/>
    <mergeCell ref="H14:J14"/>
    <mergeCell ref="H15:J15"/>
    <mergeCell ref="H6:J6"/>
    <mergeCell ref="D9:F9"/>
    <mergeCell ref="D10:F10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學生109.11</vt:lpstr>
      <vt:lpstr>109.11意見表</vt:lpstr>
      <vt:lpstr>'109.11意見表'!Print_Area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SJPS午餐秘書</cp:lastModifiedBy>
  <cp:revision/>
  <cp:lastPrinted>2021-04-15T02:59:40Z</cp:lastPrinted>
  <dcterms:created xsi:type="dcterms:W3CDTF">2015-04-28T01:02:33Z</dcterms:created>
  <dcterms:modified xsi:type="dcterms:W3CDTF">2021-04-15T03:02:14Z</dcterms:modified>
</cp:coreProperties>
</file>