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7學年度午餐資料備份\107午餐滿意度調查\"/>
    </mc:Choice>
  </mc:AlternateContent>
  <bookViews>
    <workbookView xWindow="0" yWindow="0" windowWidth="11685" windowHeight="5250" activeTab="1"/>
  </bookViews>
  <sheets>
    <sheet name="學生108.6" sheetId="13" r:id="rId1"/>
    <sheet name="108.6意見表" sheetId="5" r:id="rId2"/>
  </sheets>
  <definedNames>
    <definedName name="_xlnm.Print_Area" localSheetId="1">'108.6意見表'!$B$3:$J$16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<sst xmlns="http://schemas.openxmlformats.org/spreadsheetml/2006/main" count="146" uniqueCount="62">
  <si>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</si>
  <si>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</si>
  <si>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</si>
  <si>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</si>
  <si>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</si>
  <si>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</si>
  <si>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</si>
  <si>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</si>
  <si>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</si>
  <si>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</si>
  <si>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</si>
  <si>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</si>
  <si>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</si>
  <si>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</si>
  <si>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</si>
  <si>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</si>
  <si>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</si>
  <si>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</si>
  <si>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</si>
  <si>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</si>
  <si>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</si>
  <si>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</si>
  <si>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</si>
  <si>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</si>
  <si>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</si>
  <si>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</si>
  <si>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</si>
  <si>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</si>
  <si>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</si>
  <si>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</si>
  <si>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</si>
  <si>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</si>
  <si>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</si>
  <si>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</si>
  <si>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</si>
  <si>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</si>
  <si>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</si>
  <si>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</si>
  <si>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</si>
  <si>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</si>
  <si>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</si>
  <si>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</si>
  <si>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</si>
  <si>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</si>
  <si>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</si>
  <si>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</si>
  <si>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</si>
  <si>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</si>
  <si>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</si>
  <si>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</si>
  <si>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</si>
  <si>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</si>
  <si>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</si>
  <si>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</si>
  <si>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臺中市東勢區石角國小午餐滿意度調查表6月份</t>
    <phoneticPr fontId="1" type="noConversion"/>
  </si>
  <si>
    <t>(問卷對象為學生及導師)    問卷總件數:27</t>
    <phoneticPr fontId="1" type="noConversion"/>
  </si>
  <si>
    <t>6/19滷豬排烹調得太柴</t>
    <phoneticPr fontId="1" type="noConversion"/>
  </si>
  <si>
    <t>謝謝廚工媽媽每天準備營養又可</t>
    <phoneticPr fontId="1" type="noConversion"/>
  </si>
  <si>
    <t>口的午餐給我們吃(愛心)</t>
    <phoneticPr fontId="1" type="noConversion"/>
  </si>
  <si>
    <t>2.謝謝貼心的三甲同學們(愛心)</t>
    <phoneticPr fontId="1" type="noConversion"/>
  </si>
  <si>
    <t>1.會請廚工注意烹調時間。</t>
    <phoneticPr fontId="1" type="noConversion"/>
  </si>
  <si>
    <t>108年6月份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</si>
</sst>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'學生108.6'!$F$4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'學生108.6'!$G$4:$M$4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D-4FC1-BCD0-F842E4263ECF}"/>
            </c:ext>
          </c:extLst>
        </c:ser>
        <c:ser>
          <c:idx val="1"/>
          <c:order val="1"/>
          <c:tx>
            <c:strRef>
              <c:f>'學生108.6'!$F$5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'學生108.6'!$G$5:$M$5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D-4FC1-BCD0-F842E4263ECF}"/>
            </c:ext>
          </c:extLst>
        </c:ser>
        <c:ser>
          <c:idx val="2"/>
          <c:order val="2"/>
          <c:tx>
            <c:strRef>
              <c:f>'學生108.6'!$F$6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D-4FC1-BCD0-F842E4263ECF}"/>
            </c:ext>
          </c:extLst>
        </c:ser>
        <c:ser>
          <c:idx val="3"/>
          <c:order val="3"/>
          <c:tx>
            <c:strRef>
              <c:f>'學生108.6'!$F$7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D-4FC1-BCD0-F842E4263ECF}"/>
            </c:ext>
          </c:extLst>
        </c:ser>
        <c:ser>
          <c:idx val="4"/>
          <c:order val="4"/>
          <c:tx>
            <c:strRef>
              <c:f>'學生108.6'!$F$8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D-4FC1-BCD0-F842E426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'學生108.6'!$G$9:$M$9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C-4BAD-B672-6470DE544BC0}"/>
            </c:ext>
          </c:extLst>
        </c:ser>
        <c:ser>
          <c:idx val="1"/>
          <c:order val="1"/>
          <c:tx>
            <c:strRef>
              <c:f>'學生108.6'!$F$10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'學生108.6'!$G$10:$M$10</c:f>
              <c:numCache>
                <c:formatCode>General</c:formatCode>
                <c:ptCount val="7"/>
                <c:pt idx="4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C-4BAD-B672-6470DE544BC0}"/>
            </c:ext>
          </c:extLst>
        </c:ser>
        <c:ser>
          <c:idx val="2"/>
          <c:order val="2"/>
          <c:tx>
            <c:strRef>
              <c:f>'學生108.6'!$F$11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C-4BAD-B672-6470DE544BC0}"/>
            </c:ext>
          </c:extLst>
        </c:ser>
        <c:ser>
          <c:idx val="3"/>
          <c:order val="3"/>
          <c:tx>
            <c:strRef>
              <c:f>'學生108.6'!$F$12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6C-4BAD-B672-6470DE544BC0}"/>
            </c:ext>
          </c:extLst>
        </c:ser>
        <c:ser>
          <c:idx val="4"/>
          <c:order val="4"/>
          <c:tx>
            <c:strRef>
              <c:f>'學生108.6'!$F$13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6C-4BAD-B672-6470DE54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'學生108.6'!$G$14:$M$14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3-4524-9679-938680076F4A}"/>
            </c:ext>
          </c:extLst>
        </c:ser>
        <c:ser>
          <c:idx val="1"/>
          <c:order val="1"/>
          <c:tx>
            <c:strRef>
              <c:f>'學生108.6'!$F$15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'學生108.6'!$G$15:$M$15</c:f>
              <c:numCache>
                <c:formatCode>General</c:formatCode>
                <c:ptCount val="7"/>
                <c:pt idx="4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3-4524-9679-938680076F4A}"/>
            </c:ext>
          </c:extLst>
        </c:ser>
        <c:ser>
          <c:idx val="2"/>
          <c:order val="2"/>
          <c:tx>
            <c:strRef>
              <c:f>'學生108.6'!$F$16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'學生108.6'!$G$16:$M$16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3-4524-9679-938680076F4A}"/>
            </c:ext>
          </c:extLst>
        </c:ser>
        <c:ser>
          <c:idx val="3"/>
          <c:order val="3"/>
          <c:tx>
            <c:strRef>
              <c:f>'學生108.6'!$F$17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3-4524-9679-938680076F4A}"/>
            </c:ext>
          </c:extLst>
        </c:ser>
        <c:ser>
          <c:idx val="4"/>
          <c:order val="4"/>
          <c:tx>
            <c:strRef>
              <c:f>'學生108.6'!$F$18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3-4524-9679-938680076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'學生108.6'!$G$19:$M$19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3-42F0-B0C6-487863BA2A1A}"/>
            </c:ext>
          </c:extLst>
        </c:ser>
        <c:ser>
          <c:idx val="1"/>
          <c:order val="1"/>
          <c:tx>
            <c:strRef>
              <c:f>'學生108.6'!$F$20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'學生108.6'!$G$20:$M$20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3-42F0-B0C6-487863BA2A1A}"/>
            </c:ext>
          </c:extLst>
        </c:ser>
        <c:ser>
          <c:idx val="2"/>
          <c:order val="2"/>
          <c:tx>
            <c:strRef>
              <c:f>'學生108.6'!$F$21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3-42F0-B0C6-487863BA2A1A}"/>
            </c:ext>
          </c:extLst>
        </c:ser>
        <c:ser>
          <c:idx val="3"/>
          <c:order val="3"/>
          <c:tx>
            <c:strRef>
              <c:f>'學生108.6'!$F$22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F0-B0C6-487863BA2A1A}"/>
            </c:ext>
          </c:extLst>
        </c:ser>
        <c:ser>
          <c:idx val="4"/>
          <c:order val="4"/>
          <c:tx>
            <c:strRef>
              <c:f>'學生108.6'!$F$23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'學生108.6'!$G$23:$M$23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C3-42F0-B0C6-487863BA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'學生108.6'!$G$24:$M$24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9-495F-B12E-7E0DFE21B4E3}"/>
            </c:ext>
          </c:extLst>
        </c:ser>
        <c:ser>
          <c:idx val="1"/>
          <c:order val="1"/>
          <c:tx>
            <c:strRef>
              <c:f>'學生108.6'!$F$25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'學生108.6'!$G$25:$M$25</c:f>
              <c:numCache>
                <c:formatCode>General</c:formatCode>
                <c:ptCount val="7"/>
                <c:pt idx="2">
                  <c:v>1</c:v>
                </c:pt>
                <c:pt idx="4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9-495F-B12E-7E0DFE21B4E3}"/>
            </c:ext>
          </c:extLst>
        </c:ser>
        <c:ser>
          <c:idx val="2"/>
          <c:order val="2"/>
          <c:tx>
            <c:strRef>
              <c:f>'學生108.6'!$F$26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'學生108.6'!$G$26:$M$26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9-495F-B12E-7E0DFE21B4E3}"/>
            </c:ext>
          </c:extLst>
        </c:ser>
        <c:ser>
          <c:idx val="3"/>
          <c:order val="3"/>
          <c:tx>
            <c:strRef>
              <c:f>'學生108.6'!$F$27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9-495F-B12E-7E0DFE21B4E3}"/>
            </c:ext>
          </c:extLst>
        </c:ser>
        <c:ser>
          <c:idx val="4"/>
          <c:order val="4"/>
          <c:tx>
            <c:strRef>
              <c:f>'學生108.6'!$F$28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09-495F-B12E-7E0DFE21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'學生108.6'!$G$29:$M$29</c:f>
              <c:numCache>
                <c:formatCode>General</c:formatCode>
                <c:ptCount val="7"/>
                <c:pt idx="0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4-466C-AD7C-A6210F287F46}"/>
            </c:ext>
          </c:extLst>
        </c:ser>
        <c:ser>
          <c:idx val="1"/>
          <c:order val="1"/>
          <c:tx>
            <c:strRef>
              <c:f>'學生108.6'!$F$30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'學生108.6'!$G$30:$M$30</c:f>
              <c:numCache>
                <c:formatCode>General</c:formatCode>
                <c:ptCount val="7"/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4-466C-AD7C-A6210F287F46}"/>
            </c:ext>
          </c:extLst>
        </c:ser>
        <c:ser>
          <c:idx val="2"/>
          <c:order val="2"/>
          <c:tx>
            <c:strRef>
              <c:f>'學生108.6'!$F$31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'學生108.6'!$G$31:$M$31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4-466C-AD7C-A6210F287F46}"/>
            </c:ext>
          </c:extLst>
        </c:ser>
        <c:ser>
          <c:idx val="3"/>
          <c:order val="3"/>
          <c:tx>
            <c:strRef>
              <c:f>'學生108.6'!$F$32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4-466C-AD7C-A6210F287F46}"/>
            </c:ext>
          </c:extLst>
        </c:ser>
        <c:ser>
          <c:idx val="4"/>
          <c:order val="4"/>
          <c:tx>
            <c:strRef>
              <c:f>'學生108.6'!$F$33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4-466C-AD7C-A6210F28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'學生108.6'!$G$34:$M$34</c:f>
              <c:numCache>
                <c:formatCode>General</c:formatCode>
                <c:ptCount val="7"/>
                <c:pt idx="0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0-4DB3-A151-39889DF047D8}"/>
            </c:ext>
          </c:extLst>
        </c:ser>
        <c:ser>
          <c:idx val="1"/>
          <c:order val="1"/>
          <c:tx>
            <c:strRef>
              <c:f>'學生108.6'!$F$35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'學生108.6'!$G$35:$M$35</c:f>
              <c:numCache>
                <c:formatCode>General</c:formatCode>
                <c:ptCount val="7"/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DB3-A151-39889DF047D8}"/>
            </c:ext>
          </c:extLst>
        </c:ser>
        <c:ser>
          <c:idx val="2"/>
          <c:order val="2"/>
          <c:tx>
            <c:strRef>
              <c:f>'學生108.6'!$F$36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'學生108.6'!$G$36:$M$36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0-4DB3-A151-39889DF047D8}"/>
            </c:ext>
          </c:extLst>
        </c:ser>
        <c:ser>
          <c:idx val="3"/>
          <c:order val="3"/>
          <c:tx>
            <c:strRef>
              <c:f>'學生108.6'!$F$37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DB3-A151-39889DF047D8}"/>
            </c:ext>
          </c:extLst>
        </c:ser>
        <c:ser>
          <c:idx val="4"/>
          <c:order val="4"/>
          <c:tx>
            <c:strRef>
              <c:f>'學生108.6'!$F$38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DB3-A151-39889DF0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'學生108.6'!$G$39:$M$39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A-45F3-93B4-4A2FE571DD48}"/>
            </c:ext>
          </c:extLst>
        </c:ser>
        <c:ser>
          <c:idx val="1"/>
          <c:order val="1"/>
          <c:tx>
            <c:strRef>
              <c:f>'學生108.6'!$F$40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'學生108.6'!$G$40:$M$40</c:f>
              <c:numCache>
                <c:formatCode>General</c:formatCode>
                <c:ptCount val="7"/>
                <c:pt idx="1">
                  <c:v>3</c:v>
                </c:pt>
                <c:pt idx="3">
                  <c:v>1</c:v>
                </c:pt>
                <c:pt idx="4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A-45F3-93B4-4A2FE571DD48}"/>
            </c:ext>
          </c:extLst>
        </c:ser>
        <c:ser>
          <c:idx val="2"/>
          <c:order val="2"/>
          <c:tx>
            <c:strRef>
              <c:f>'學生108.6'!$F$41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'學生108.6'!$G$41:$M$41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A-45F3-93B4-4A2FE571DD48}"/>
            </c:ext>
          </c:extLst>
        </c:ser>
        <c:ser>
          <c:idx val="3"/>
          <c:order val="3"/>
          <c:tx>
            <c:strRef>
              <c:f>'學生108.6'!$F$42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A-45F3-93B4-4A2FE571DD48}"/>
            </c:ext>
          </c:extLst>
        </c:ser>
        <c:ser>
          <c:idx val="4"/>
          <c:order val="4"/>
          <c:tx>
            <c:strRef>
              <c:f>'學生108.6'!$F$43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A-45F3-93B4-4A2FE571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'學生108.6'!$G$44:$M$44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8D2-9750-22C4F6942EB0}"/>
            </c:ext>
          </c:extLst>
        </c:ser>
        <c:ser>
          <c:idx val="1"/>
          <c:order val="1"/>
          <c:tx>
            <c:strRef>
              <c:f>'學生108.6'!$F$45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'學生108.6'!$G$45:$M$45</c:f>
              <c:numCache>
                <c:formatCode>General</c:formatCode>
                <c:ptCount val="7"/>
                <c:pt idx="1">
                  <c:v>3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5-48D2-9750-22C4F6942EB0}"/>
            </c:ext>
          </c:extLst>
        </c:ser>
        <c:ser>
          <c:idx val="2"/>
          <c:order val="2"/>
          <c:tx>
            <c:strRef>
              <c:f>'學生108.6'!$F$46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'學生108.6'!$G$46:$M$46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5-48D2-9750-22C4F6942EB0}"/>
            </c:ext>
          </c:extLst>
        </c:ser>
        <c:ser>
          <c:idx val="3"/>
          <c:order val="3"/>
          <c:tx>
            <c:strRef>
              <c:f>'學生108.6'!$F$47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5-48D2-9750-22C4F6942EB0}"/>
            </c:ext>
          </c:extLst>
        </c:ser>
        <c:ser>
          <c:idx val="4"/>
          <c:order val="4"/>
          <c:tx>
            <c:strRef>
              <c:f>'學生108.6'!$F$48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5-48D2-9750-22C4F694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'學生108.6'!$G$49:$M$49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6-4FD8-949A-3EDD101B761E}"/>
            </c:ext>
          </c:extLst>
        </c:ser>
        <c:ser>
          <c:idx val="1"/>
          <c:order val="1"/>
          <c:tx>
            <c:strRef>
              <c:f>'學生108.6'!$F$50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'學生108.6'!$G$50:$M$50</c:f>
              <c:numCache>
                <c:formatCode>General</c:formatCode>
                <c:ptCount val="7"/>
                <c:pt idx="1">
                  <c:v>3</c:v>
                </c:pt>
                <c:pt idx="4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6-4FD8-949A-3EDD101B761E}"/>
            </c:ext>
          </c:extLst>
        </c:ser>
        <c:ser>
          <c:idx val="2"/>
          <c:order val="2"/>
          <c:tx>
            <c:strRef>
              <c:f>'學生108.6'!$F$51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6-4FD8-949A-3EDD101B761E}"/>
            </c:ext>
          </c:extLst>
        </c:ser>
        <c:ser>
          <c:idx val="3"/>
          <c:order val="3"/>
          <c:tx>
            <c:strRef>
              <c:f>'學生108.6'!$F$52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6-4FD8-949A-3EDD101B761E}"/>
            </c:ext>
          </c:extLst>
        </c:ser>
        <c:ser>
          <c:idx val="4"/>
          <c:order val="4"/>
          <c:tx>
            <c:strRef>
              <c:f>'學生108.6'!$F$53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6-4FD8-949A-3EDD101B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'學生108.6'!$G$54:$M$54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6-419F-B27A-005BF0641C01}"/>
            </c:ext>
          </c:extLst>
        </c:ser>
        <c:ser>
          <c:idx val="1"/>
          <c:order val="1"/>
          <c:tx>
            <c:strRef>
              <c:f>'學生108.6'!$F$55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'學生108.6'!$G$55:$M$55</c:f>
              <c:numCache>
                <c:formatCode>General</c:formatCode>
                <c:ptCount val="7"/>
                <c:pt idx="1">
                  <c:v>3</c:v>
                </c:pt>
                <c:pt idx="4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6-419F-B27A-005BF0641C01}"/>
            </c:ext>
          </c:extLst>
        </c:ser>
        <c:ser>
          <c:idx val="2"/>
          <c:order val="2"/>
          <c:tx>
            <c:strRef>
              <c:f>'學生108.6'!$F$56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'學生108.6'!$G$56:$M$56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6-419F-B27A-005BF0641C01}"/>
            </c:ext>
          </c:extLst>
        </c:ser>
        <c:ser>
          <c:idx val="3"/>
          <c:order val="3"/>
          <c:tx>
            <c:strRef>
              <c:f>'學生108.6'!$F$77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6-419F-B27A-005BF0641C01}"/>
            </c:ext>
          </c:extLst>
        </c:ser>
        <c:ser>
          <c:idx val="4"/>
          <c:order val="4"/>
          <c:tx>
            <c:strRef>
              <c:f>'學生108.6'!$F$58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6-419F-B27A-005BF064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'學生108.6'!$G$59:$M$59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4-4F7E-9B27-CC798DE87F7C}"/>
            </c:ext>
          </c:extLst>
        </c:ser>
        <c:ser>
          <c:idx val="1"/>
          <c:order val="1"/>
          <c:tx>
            <c:strRef>
              <c:f>'學生108.6'!$F$60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'學生108.6'!$G$60:$M$60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4-4F7E-9B27-CC798DE87F7C}"/>
            </c:ext>
          </c:extLst>
        </c:ser>
        <c:ser>
          <c:idx val="2"/>
          <c:order val="2"/>
          <c:tx>
            <c:strRef>
              <c:f>'學生108.6'!$F$61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'學生108.6'!$G$61:$M$61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4-4F7E-9B27-CC798DE87F7C}"/>
            </c:ext>
          </c:extLst>
        </c:ser>
        <c:ser>
          <c:idx val="3"/>
          <c:order val="3"/>
          <c:tx>
            <c:strRef>
              <c:f>'學生108.6'!$F$62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4-4F7E-9B27-CC798DE87F7C}"/>
            </c:ext>
          </c:extLst>
        </c:ser>
        <c:ser>
          <c:idx val="4"/>
          <c:order val="4"/>
          <c:tx>
            <c:strRef>
              <c:f>'學生108.6'!$F$63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B4-4F7E-9B27-CC798DE8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'學生108.6'!$G$64:$M$64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6-4036-B9A9-B0E5FE558425}"/>
            </c:ext>
          </c:extLst>
        </c:ser>
        <c:ser>
          <c:idx val="1"/>
          <c:order val="1"/>
          <c:tx>
            <c:strRef>
              <c:f>'學生108.6'!$F$65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'學生108.6'!$G$65:$M$65</c:f>
              <c:numCache>
                <c:formatCode>General</c:formatCode>
                <c:ptCount val="7"/>
                <c:pt idx="1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6-4036-B9A9-B0E5FE558425}"/>
            </c:ext>
          </c:extLst>
        </c:ser>
        <c:ser>
          <c:idx val="2"/>
          <c:order val="2"/>
          <c:tx>
            <c:strRef>
              <c:f>'學生108.6'!$F$66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'學生108.6'!$G$66:$M$66</c:f>
              <c:numCache>
                <c:formatCode>General</c:formatCode>
                <c:ptCount val="7"/>
                <c:pt idx="1">
                  <c:v>2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6-4036-B9A9-B0E5FE558425}"/>
            </c:ext>
          </c:extLst>
        </c:ser>
        <c:ser>
          <c:idx val="3"/>
          <c:order val="3"/>
          <c:tx>
            <c:strRef>
              <c:f>'學生108.6'!$F$67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6-4036-B9A9-B0E5FE558425}"/>
            </c:ext>
          </c:extLst>
        </c:ser>
        <c:ser>
          <c:idx val="4"/>
          <c:order val="4"/>
          <c:tx>
            <c:strRef>
              <c:f>'學生108.6'!$F$68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6-4036-B9A9-B0E5FE558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'學生108.6'!$G$69:$M$69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1-4028-AADD-D7705886D018}"/>
            </c:ext>
          </c:extLst>
        </c:ser>
        <c:ser>
          <c:idx val="1"/>
          <c:order val="1"/>
          <c:tx>
            <c:strRef>
              <c:f>'學生108.6'!$F$70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'學生108.6'!$G$70:$M$70</c:f>
              <c:numCache>
                <c:formatCode>General</c:formatCode>
                <c:ptCount val="7"/>
                <c:pt idx="3">
                  <c:v>1</c:v>
                </c:pt>
                <c:pt idx="4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1-4028-AADD-D7705886D018}"/>
            </c:ext>
          </c:extLst>
        </c:ser>
        <c:ser>
          <c:idx val="2"/>
          <c:order val="2"/>
          <c:tx>
            <c:strRef>
              <c:f>'學生108.6'!$F$71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'學生108.6'!$G$71:$M$71</c:f>
              <c:numCache>
                <c:formatCode>General</c:formatCode>
                <c:ptCount val="7"/>
                <c:pt idx="1">
                  <c:v>3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1-4028-AADD-D7705886D018}"/>
            </c:ext>
          </c:extLst>
        </c:ser>
        <c:ser>
          <c:idx val="3"/>
          <c:order val="3"/>
          <c:tx>
            <c:strRef>
              <c:f>'學生108.6'!$F$72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1-4028-AADD-D7705886D018}"/>
            </c:ext>
          </c:extLst>
        </c:ser>
        <c:ser>
          <c:idx val="4"/>
          <c:order val="4"/>
          <c:tx>
            <c:strRef>
              <c:f>'學生108.6'!$F$73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11-4028-AADD-D7705886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'學生108.6'!$G$79:$M$79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3-4C44-80BA-16853D9F8A91}"/>
            </c:ext>
          </c:extLst>
        </c:ser>
        <c:ser>
          <c:idx val="1"/>
          <c:order val="1"/>
          <c:tx>
            <c:strRef>
              <c:f>'學生108.6'!$F$80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'學生108.6'!$G$80:$M$80</c:f>
              <c:numCache>
                <c:formatCode>General</c:formatCode>
                <c:ptCount val="7"/>
                <c:pt idx="1">
                  <c:v>2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3-4C44-80BA-16853D9F8A91}"/>
            </c:ext>
          </c:extLst>
        </c:ser>
        <c:ser>
          <c:idx val="2"/>
          <c:order val="2"/>
          <c:tx>
            <c:strRef>
              <c:f>'學生108.6'!$F$81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3-4C44-80BA-16853D9F8A91}"/>
            </c:ext>
          </c:extLst>
        </c:ser>
        <c:ser>
          <c:idx val="3"/>
          <c:order val="3"/>
          <c:tx>
            <c:strRef>
              <c:f>'學生108.6'!$F$82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F3-4C44-80BA-16853D9F8A91}"/>
            </c:ext>
          </c:extLst>
        </c:ser>
        <c:ser>
          <c:idx val="4"/>
          <c:order val="4"/>
          <c:tx>
            <c:strRef>
              <c:f>'學生108.6'!$F$83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F3-4C44-80BA-16853D9F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'學生108.6'!$G$74:$M$74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010-8C6B-D4DBBEB5762B}"/>
            </c:ext>
          </c:extLst>
        </c:ser>
        <c:ser>
          <c:idx val="1"/>
          <c:order val="1"/>
          <c:tx>
            <c:strRef>
              <c:f>'學生108.6'!$F$75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'學生108.6'!$G$75:$M$75</c:f>
              <c:numCache>
                <c:formatCode>General</c:formatCode>
                <c:ptCount val="7"/>
                <c:pt idx="1">
                  <c:v>3</c:v>
                </c:pt>
                <c:pt idx="3">
                  <c:v>2</c:v>
                </c:pt>
                <c:pt idx="4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1-4010-8C6B-D4DBBEB5762B}"/>
            </c:ext>
          </c:extLst>
        </c:ser>
        <c:ser>
          <c:idx val="2"/>
          <c:order val="2"/>
          <c:tx>
            <c:strRef>
              <c:f>'學生108.6'!$F$76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'學生108.6'!$G$76:$M$76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91-4010-8C6B-D4DBBEB5762B}"/>
            </c:ext>
          </c:extLst>
        </c:ser>
        <c:ser>
          <c:idx val="3"/>
          <c:order val="3"/>
          <c:tx>
            <c:strRef>
              <c:f>'學生108.6'!$F$77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91-4010-8C6B-D4DBBEB5762B}"/>
            </c:ext>
          </c:extLst>
        </c:ser>
        <c:ser>
          <c:idx val="4"/>
          <c:order val="4"/>
          <c:tx>
            <c:strRef>
              <c:f>'學生108.6'!$F$78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1-4010-8C6B-D4DBBEB5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'學生108.6'!$G$84:$M$84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D48-8B17-F1E2D38BF487}"/>
            </c:ext>
          </c:extLst>
        </c:ser>
        <c:ser>
          <c:idx val="1"/>
          <c:order val="1"/>
          <c:tx>
            <c:strRef>
              <c:f>'學生108.6'!$F$85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0-4D48-8B17-F1E2D38BF487}"/>
            </c:ext>
          </c:extLst>
        </c:ser>
        <c:ser>
          <c:idx val="2"/>
          <c:order val="2"/>
          <c:tx>
            <c:strRef>
              <c:f>'學生108.6'!$F$86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0-4D48-8B17-F1E2D38BF487}"/>
            </c:ext>
          </c:extLst>
        </c:ser>
        <c:ser>
          <c:idx val="3"/>
          <c:order val="3"/>
          <c:tx>
            <c:strRef>
              <c:f>'學生108.6'!$F$87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0-4D48-8B17-F1E2D38BF487}"/>
            </c:ext>
          </c:extLst>
        </c:ser>
        <c:ser>
          <c:idx val="4"/>
          <c:order val="4"/>
          <c:tx>
            <c:strRef>
              <c:f>'學生108.6'!$F$88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0-4D48-8B17-F1E2D38B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'學生108.6'!$F$89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'學生108.6'!$G$89:$M$89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8-4A1D-AE5A-641997E50A60}"/>
            </c:ext>
          </c:extLst>
        </c:ser>
        <c:ser>
          <c:idx val="1"/>
          <c:order val="1"/>
          <c:tx>
            <c:strRef>
              <c:f>'學生108.6'!$F$90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8-4A1D-AE5A-641997E50A60}"/>
            </c:ext>
          </c:extLst>
        </c:ser>
        <c:ser>
          <c:idx val="2"/>
          <c:order val="2"/>
          <c:tx>
            <c:strRef>
              <c:f>'學生108.6'!$F$91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8-4A1D-AE5A-641997E50A60}"/>
            </c:ext>
          </c:extLst>
        </c:ser>
        <c:ser>
          <c:idx val="3"/>
          <c:order val="3"/>
          <c:tx>
            <c:strRef>
              <c:f>'學生108.6'!$F$92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8-4A1D-AE5A-641997E50A60}"/>
            </c:ext>
          </c:extLst>
        </c:ser>
        <c:ser>
          <c:idx val="4"/>
          <c:order val="4"/>
          <c:tx>
            <c:strRef>
              <c:f>'學生108.6'!$F$93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'學生108.6'!$G$3:$M$3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'學生108.6'!$G$93:$M$93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8-4A1D-AE5A-641997E50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'學生108.6'!$N$4:$N$8</c:f>
              <c:numCache>
                <c:formatCode>0.00%</c:formatCode>
                <c:ptCount val="5"/>
                <c:pt idx="0">
                  <c:v>0.61363636363636365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DDA-AC27-5B9F9D69DC2E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'學生108.6'!$N$4:$N$8</c:f>
              <c:numCache>
                <c:formatCode>0.00%</c:formatCode>
                <c:ptCount val="5"/>
                <c:pt idx="0">
                  <c:v>0.61363636363636365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B-4DDA-AC27-5B9F9D69DC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'學生108.6'!$N$9:$N$13</c:f>
              <c:numCache>
                <c:formatCode>0.00%</c:formatCode>
                <c:ptCount val="5"/>
                <c:pt idx="0">
                  <c:v>0.56818181818181823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0-4AA6-96B5-88E6B4F613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'學生108.6'!$N$14:$N$18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DD2-81A8-BAF6E7A34817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'學生108.6'!$N$14:$N$18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DD2-81A8-BAF6E7A348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'學生108.6'!$N$19:$N$23</c:f>
              <c:numCache>
                <c:formatCode>0.00%</c:formatCode>
                <c:ptCount val="5"/>
                <c:pt idx="0">
                  <c:v>0.59090909090909094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6-425F-8205-2996D7A81D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'學生108.6'!$N$25:$N$28</c:f>
              <c:numCache>
                <c:formatCode>0.00%</c:formatCode>
                <c:ptCount val="4"/>
                <c:pt idx="0">
                  <c:v>9.0909090909090912E-2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E-4A55-8C26-98A4E86665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'學生108.6'!$N$29:$N$33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0.15909090909090909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622-A3E3-66BA6B8029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'學生108.6'!$N$34:$N$38</c:f>
              <c:numCache>
                <c:formatCode>0.00%</c:formatCode>
                <c:ptCount val="5"/>
                <c:pt idx="0">
                  <c:v>0.38636363636363635</c:v>
                </c:pt>
                <c:pt idx="1">
                  <c:v>0.22727272727272727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A-48B9-BC5E-2745BF015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'學生108.6'!$N$39:$N$43</c:f>
              <c:numCache>
                <c:formatCode>0.00%</c:formatCode>
                <c:ptCount val="5"/>
                <c:pt idx="0">
                  <c:v>0.47727272727272729</c:v>
                </c:pt>
                <c:pt idx="1">
                  <c:v>0.13636363636363635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2-4184-B001-A9DFFD97F9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'學生108.6'!$N$44:$N$48</c:f>
              <c:numCache>
                <c:formatCode>0.00%</c:formatCode>
                <c:ptCount val="5"/>
                <c:pt idx="0">
                  <c:v>0.52272727272727271</c:v>
                </c:pt>
                <c:pt idx="1">
                  <c:v>9.0909090909090912E-2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C-46CE-838B-A45677C6D8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'學生108.6'!$N$49:$N$53</c:f>
              <c:numCache>
                <c:formatCode>0.00%</c:formatCode>
                <c:ptCount val="5"/>
                <c:pt idx="0">
                  <c:v>0.52272727272727271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2-44E7-A3CC-DF7D8FF9F3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'學生108.6'!$N$54:$N$58</c:f>
              <c:numCache>
                <c:formatCode>0.00%</c:formatCode>
                <c:ptCount val="5"/>
                <c:pt idx="0">
                  <c:v>0.5</c:v>
                </c:pt>
                <c:pt idx="1">
                  <c:v>0.11363636363636363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8F8-8445-8F89476A02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'學生108.6'!$N$59:$N$63</c:f>
              <c:numCache>
                <c:formatCode>0.00%</c:formatCode>
                <c:ptCount val="5"/>
                <c:pt idx="0">
                  <c:v>0.56818181818181823</c:v>
                </c:pt>
                <c:pt idx="1">
                  <c:v>4.5454545454545456E-2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A-428A-B539-E6D2C134A3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'學生108.6'!$N$64:$N$68</c:f>
              <c:numCache>
                <c:formatCode>0.00%</c:formatCode>
                <c:ptCount val="5"/>
                <c:pt idx="0">
                  <c:v>0.52272727272727271</c:v>
                </c:pt>
                <c:pt idx="1">
                  <c:v>4.5454545454545456E-2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F-48F5-92CD-390ADAB7D6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'學生108.6'!$N$69:$N$73</c:f>
              <c:numCache>
                <c:formatCode>0.00%</c:formatCode>
                <c:ptCount val="5"/>
                <c:pt idx="0">
                  <c:v>0.47727272727272729</c:v>
                </c:pt>
                <c:pt idx="1">
                  <c:v>6.8181818181818177E-2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A-4605-8999-C551DD9BEE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'學生108.6'!$N$74:$N$78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D-440B-AF1C-782A3E77C6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'學生108.6'!$N$79:$N$83</c:f>
              <c:numCache>
                <c:formatCode>0.00%</c:formatCode>
                <c:ptCount val="5"/>
                <c:pt idx="0">
                  <c:v>0.56818181818181823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F-4A14-AD29-6C92A076B5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'學生108.6'!$N$84:$N$88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7CF-ABFE-DF6B0F2EB0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'學生108.6'!$N$89:$N$93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5-4A09-A495-7BB9F88214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'學生108.6'!$AJ$3:$AJ$7</c:f>
              <c:numCache>
                <c:formatCode>General</c:formatCode>
                <c:ptCount val="5"/>
                <c:pt idx="0">
                  <c:v>421</c:v>
                </c:pt>
                <c:pt idx="1">
                  <c:v>67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F-4B45-B3CA-08D52B25A8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C1" zoomScaleNormal="100" zoomScaleSheetLayoutView="100" workbookViewId="0">
      <selection activeCell="L89" sqref="L89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54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421</v>
      </c>
      <c r="AK3" s="23">
        <f>AJ3/(AJ3+AJ4+AJ5+AJ6+AJ7)</f>
        <v>0.83531746031746035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7</v>
      </c>
      <c r="H4" s="12">
        <v>3</v>
      </c>
      <c r="I4" s="12">
        <v>8</v>
      </c>
      <c r="J4" s="12">
        <v>5</v>
      </c>
      <c r="K4" s="12">
        <v>4</v>
      </c>
      <c r="L4" s="12"/>
      <c r="M4" s="12">
        <f t="shared" ref="M4:M67" si="0">SUM(G4:L4)</f>
        <v>27</v>
      </c>
      <c r="N4" s="19">
        <f>M4/44</f>
        <v>0.61363636363636365</v>
      </c>
      <c r="AI4" s="22" t="s">
        <v>43</v>
      </c>
      <c r="AJ4" s="21">
        <f>M5+M10+M15+M20+M25+M30+M35+M40+M45+M50+M55+M60+M65+M70+M75+M80+M85+M90</f>
        <v>67</v>
      </c>
      <c r="AK4" s="23">
        <f>AJ4/(AJ3+AJ4+AJ5+AJ6+AJ7)</f>
        <v>0.13293650793650794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/>
      <c r="K5" s="9">
        <v>1</v>
      </c>
      <c r="L5" s="9"/>
      <c r="M5" s="9">
        <f t="shared" si="0"/>
        <v>1</v>
      </c>
      <c r="N5" s="19">
        <f>M5/44</f>
        <v>2.2727272727272728E-2</v>
      </c>
      <c r="AI5" s="22" t="s">
        <v>44</v>
      </c>
      <c r="AJ5" s="21">
        <f>M6+M11+M16+M21+M26+M31+M36+M41+M46+M51+M56+M61+M66+M71+M76+M81+M86+M91</f>
        <v>16</v>
      </c>
      <c r="AK5" s="23">
        <f>AJ5/(AJ3+AJ4+AJ5+AJ6+AJ7)</f>
        <v>3.1746031746031744E-2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7</v>
      </c>
      <c r="H9" s="30">
        <v>3</v>
      </c>
      <c r="I9" s="30">
        <v>8</v>
      </c>
      <c r="J9" s="30">
        <v>5</v>
      </c>
      <c r="K9" s="30">
        <v>2</v>
      </c>
      <c r="L9" s="12"/>
      <c r="M9" s="12">
        <f t="shared" si="0"/>
        <v>25</v>
      </c>
      <c r="N9" s="19">
        <f t="shared" si="1"/>
        <v>0.56818181818181823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/>
      <c r="K10" s="14">
        <v>3</v>
      </c>
      <c r="L10" s="9"/>
      <c r="M10" s="9">
        <f t="shared" si="0"/>
        <v>3</v>
      </c>
      <c r="N10" s="19">
        <f t="shared" si="1"/>
        <v>6.8181818181818177E-2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7</v>
      </c>
      <c r="H14" s="30">
        <v>3</v>
      </c>
      <c r="I14" s="30">
        <v>8</v>
      </c>
      <c r="J14" s="30">
        <v>5</v>
      </c>
      <c r="K14" s="30">
        <v>1</v>
      </c>
      <c r="L14" s="12"/>
      <c r="M14" s="12">
        <f t="shared" si="0"/>
        <v>24</v>
      </c>
      <c r="N14" s="19">
        <f t="shared" si="1"/>
        <v>0.54545454545454541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/>
      <c r="K15" s="14">
        <v>3</v>
      </c>
      <c r="L15" s="9"/>
      <c r="M15" s="9">
        <f t="shared" si="0"/>
        <v>3</v>
      </c>
      <c r="N15" s="19">
        <f t="shared" si="1"/>
        <v>6.8181818181818177E-2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>
        <v>1</v>
      </c>
      <c r="L16" s="9"/>
      <c r="M16" s="9">
        <f t="shared" si="0"/>
        <v>1</v>
      </c>
      <c r="N16" s="19">
        <f t="shared" si="1"/>
        <v>2.2727272727272728E-2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7</v>
      </c>
      <c r="H19" s="30">
        <v>3</v>
      </c>
      <c r="I19" s="30">
        <v>8</v>
      </c>
      <c r="J19" s="30">
        <v>5</v>
      </c>
      <c r="K19" s="12">
        <v>3</v>
      </c>
      <c r="L19" s="12"/>
      <c r="M19" s="12">
        <f t="shared" si="0"/>
        <v>26</v>
      </c>
      <c r="N19" s="19">
        <f t="shared" si="1"/>
        <v>0.59090909090909094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/>
      <c r="K20" s="9">
        <v>2</v>
      </c>
      <c r="L20" s="9"/>
      <c r="M20" s="9">
        <f t="shared" si="0"/>
        <v>2</v>
      </c>
      <c r="N20" s="19">
        <f t="shared" si="1"/>
        <v>4.5454545454545456E-2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7</v>
      </c>
      <c r="H24" s="30">
        <v>3</v>
      </c>
      <c r="I24" s="12">
        <v>7</v>
      </c>
      <c r="J24" s="12">
        <v>5</v>
      </c>
      <c r="K24" s="12">
        <v>1</v>
      </c>
      <c r="L24" s="12"/>
      <c r="M24" s="12">
        <f t="shared" si="0"/>
        <v>23</v>
      </c>
      <c r="N24" s="19">
        <f>M24/44</f>
        <v>0.52272727272727271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>
        <v>1</v>
      </c>
      <c r="J25" s="9"/>
      <c r="K25" s="9">
        <v>3</v>
      </c>
      <c r="L25" s="9"/>
      <c r="M25" s="9">
        <f t="shared" si="0"/>
        <v>4</v>
      </c>
      <c r="N25" s="19">
        <f>M25/44</f>
        <v>9.0909090909090912E-2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>
        <v>1</v>
      </c>
      <c r="L26" s="9"/>
      <c r="M26" s="9">
        <f t="shared" si="0"/>
        <v>1</v>
      </c>
      <c r="N26" s="19">
        <f>M26/44</f>
        <v>2.2727272727272728E-2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7</v>
      </c>
      <c r="H29" s="12"/>
      <c r="I29" s="12">
        <v>7</v>
      </c>
      <c r="J29" s="12">
        <v>4</v>
      </c>
      <c r="K29" s="12">
        <v>2</v>
      </c>
      <c r="L29" s="12"/>
      <c r="M29" s="30">
        <f t="shared" si="0"/>
        <v>20</v>
      </c>
      <c r="N29" s="19">
        <f>M29/44</f>
        <v>0.45454545454545453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>
        <v>3</v>
      </c>
      <c r="I30" s="9">
        <v>1</v>
      </c>
      <c r="J30" s="9">
        <v>1</v>
      </c>
      <c r="K30" s="9">
        <v>2</v>
      </c>
      <c r="L30" s="9"/>
      <c r="M30" s="9">
        <f t="shared" si="0"/>
        <v>7</v>
      </c>
      <c r="N30" s="19">
        <f>M30/44</f>
        <v>0.15909090909090909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>
        <v>1</v>
      </c>
      <c r="L31" s="9"/>
      <c r="M31" s="9">
        <f t="shared" si="0"/>
        <v>1</v>
      </c>
      <c r="N31" s="19">
        <f t="shared" si="2"/>
        <v>2.4390243902439025E-2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7</v>
      </c>
      <c r="H34" s="12"/>
      <c r="I34" s="30">
        <v>5</v>
      </c>
      <c r="J34" s="30">
        <v>3</v>
      </c>
      <c r="K34" s="30">
        <v>2</v>
      </c>
      <c r="L34" s="30"/>
      <c r="M34" s="12">
        <f t="shared" si="0"/>
        <v>17</v>
      </c>
      <c r="N34" s="19">
        <f>M34/44</f>
        <v>0.38636363636363635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>
        <v>3</v>
      </c>
      <c r="I35" s="14">
        <v>3</v>
      </c>
      <c r="J35" s="14">
        <v>2</v>
      </c>
      <c r="K35" s="14">
        <v>2</v>
      </c>
      <c r="L35" s="14"/>
      <c r="M35" s="9">
        <f t="shared" si="0"/>
        <v>10</v>
      </c>
      <c r="N35" s="19">
        <f>M35/44</f>
        <v>0.22727272727272727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/>
      <c r="K36" s="14">
        <v>1</v>
      </c>
      <c r="L36" s="14"/>
      <c r="M36" s="9">
        <f t="shared" si="0"/>
        <v>1</v>
      </c>
      <c r="N36" s="19">
        <f>M36/44</f>
        <v>2.2727272727272728E-2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7</v>
      </c>
      <c r="H39" s="12"/>
      <c r="I39" s="12">
        <v>8</v>
      </c>
      <c r="J39" s="30">
        <v>4</v>
      </c>
      <c r="K39" s="30">
        <v>2</v>
      </c>
      <c r="L39" s="30"/>
      <c r="M39" s="12">
        <f t="shared" si="0"/>
        <v>21</v>
      </c>
      <c r="N39" s="19">
        <f>M39/44</f>
        <v>0.47727272727272729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>
        <v>3</v>
      </c>
      <c r="I40" s="9"/>
      <c r="J40" s="14">
        <v>1</v>
      </c>
      <c r="K40" s="14">
        <v>2</v>
      </c>
      <c r="L40" s="14"/>
      <c r="M40" s="9">
        <f t="shared" si="0"/>
        <v>6</v>
      </c>
      <c r="N40" s="19">
        <f>M40/44</f>
        <v>0.13636363636363635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/>
      <c r="J41" s="14"/>
      <c r="K41" s="14">
        <v>1</v>
      </c>
      <c r="L41" s="14"/>
      <c r="M41" s="9">
        <f t="shared" si="0"/>
        <v>1</v>
      </c>
      <c r="N41" s="19">
        <f>M41/44</f>
        <v>2.2727272727272728E-2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7</v>
      </c>
      <c r="H44" s="12"/>
      <c r="I44" s="12">
        <v>8</v>
      </c>
      <c r="J44" s="12">
        <v>5</v>
      </c>
      <c r="K44" s="30">
        <v>3</v>
      </c>
      <c r="L44" s="30"/>
      <c r="M44" s="12">
        <f t="shared" si="0"/>
        <v>23</v>
      </c>
      <c r="N44" s="19">
        <f>M44/44</f>
        <v>0.52272727272727271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>
        <v>3</v>
      </c>
      <c r="I45" s="9"/>
      <c r="J45" s="9"/>
      <c r="K45" s="14">
        <v>1</v>
      </c>
      <c r="L45" s="14"/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/>
      <c r="K46" s="14">
        <v>1</v>
      </c>
      <c r="L46" s="14"/>
      <c r="M46" s="9">
        <f t="shared" si="0"/>
        <v>1</v>
      </c>
      <c r="N46" s="19">
        <f t="shared" si="2"/>
        <v>2.4390243902439025E-2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7</v>
      </c>
      <c r="H49" s="30"/>
      <c r="I49" s="30">
        <v>8</v>
      </c>
      <c r="J49" s="30">
        <v>5</v>
      </c>
      <c r="K49" s="30">
        <v>3</v>
      </c>
      <c r="L49" s="12"/>
      <c r="M49" s="12">
        <f t="shared" si="0"/>
        <v>23</v>
      </c>
      <c r="N49" s="19">
        <f>M49/44</f>
        <v>0.52272727272727271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>
        <v>3</v>
      </c>
      <c r="I50" s="14"/>
      <c r="J50" s="14"/>
      <c r="K50" s="14">
        <v>2</v>
      </c>
      <c r="L50" s="9"/>
      <c r="M50" s="9">
        <f t="shared" si="0"/>
        <v>5</v>
      </c>
      <c r="N50" s="19">
        <f>M50/44</f>
        <v>0.11363636363636363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7</v>
      </c>
      <c r="H54" s="12"/>
      <c r="I54" s="12">
        <v>8</v>
      </c>
      <c r="J54" s="12">
        <v>5</v>
      </c>
      <c r="K54" s="12">
        <v>2</v>
      </c>
      <c r="L54" s="12"/>
      <c r="M54" s="12">
        <f t="shared" si="0"/>
        <v>22</v>
      </c>
      <c r="N54" s="19">
        <f>M54/44</f>
        <v>0.5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>
        <v>3</v>
      </c>
      <c r="I55" s="9"/>
      <c r="J55" s="9"/>
      <c r="K55" s="9">
        <v>2</v>
      </c>
      <c r="L55" s="9"/>
      <c r="M55" s="9">
        <f t="shared" si="0"/>
        <v>5</v>
      </c>
      <c r="N55" s="19">
        <f>M55/44</f>
        <v>0.11363636363636363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>
        <v>1</v>
      </c>
      <c r="L56" s="9"/>
      <c r="M56" s="9">
        <f t="shared" si="0"/>
        <v>1</v>
      </c>
      <c r="N56" s="19">
        <f t="shared" si="2"/>
        <v>2.4390243902439025E-2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7</v>
      </c>
      <c r="H59" s="12">
        <v>3</v>
      </c>
      <c r="I59" s="12">
        <v>8</v>
      </c>
      <c r="J59" s="12">
        <v>5</v>
      </c>
      <c r="K59" s="12">
        <v>2</v>
      </c>
      <c r="L59" s="12"/>
      <c r="M59" s="12">
        <f t="shared" si="0"/>
        <v>25</v>
      </c>
      <c r="N59" s="19">
        <f>M59/44</f>
        <v>0.56818181818181823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/>
      <c r="J60" s="9"/>
      <c r="K60" s="9">
        <v>2</v>
      </c>
      <c r="L60" s="9"/>
      <c r="M60" s="9">
        <f t="shared" si="0"/>
        <v>2</v>
      </c>
      <c r="N60" s="19">
        <f>M60/44</f>
        <v>4.5454545454545456E-2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>
        <v>1</v>
      </c>
      <c r="L61" s="9"/>
      <c r="M61" s="9">
        <f t="shared" si="0"/>
        <v>1</v>
      </c>
      <c r="N61" s="19">
        <f t="shared" si="2"/>
        <v>2.4390243902439025E-2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7</v>
      </c>
      <c r="H64" s="12"/>
      <c r="I64" s="12">
        <v>8</v>
      </c>
      <c r="J64" s="12">
        <v>5</v>
      </c>
      <c r="K64" s="12">
        <v>3</v>
      </c>
      <c r="L64" s="12"/>
      <c r="M64" s="12">
        <f t="shared" si="0"/>
        <v>23</v>
      </c>
      <c r="N64" s="19">
        <f>M64/44</f>
        <v>0.52272727272727271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>
        <v>1</v>
      </c>
      <c r="I65" s="9"/>
      <c r="J65" s="9"/>
      <c r="K65" s="9">
        <v>1</v>
      </c>
      <c r="L65" s="9"/>
      <c r="M65" s="9">
        <f t="shared" si="0"/>
        <v>2</v>
      </c>
      <c r="N65" s="19">
        <f>M65/44</f>
        <v>4.5454545454545456E-2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>
        <v>2</v>
      </c>
      <c r="I66" s="9"/>
      <c r="J66" s="9"/>
      <c r="K66" s="9">
        <v>1</v>
      </c>
      <c r="L66" s="9"/>
      <c r="M66" s="9">
        <f t="shared" si="0"/>
        <v>3</v>
      </c>
      <c r="N66" s="19">
        <f>M66/44</f>
        <v>6.8181818181818177E-2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7</v>
      </c>
      <c r="H69" s="12"/>
      <c r="I69" s="12">
        <v>8</v>
      </c>
      <c r="J69" s="12">
        <v>4</v>
      </c>
      <c r="K69" s="12">
        <v>2</v>
      </c>
      <c r="L69" s="12"/>
      <c r="M69" s="12">
        <f t="shared" si="3"/>
        <v>21</v>
      </c>
      <c r="N69" s="19">
        <f>M69/44</f>
        <v>0.47727272727272729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/>
      <c r="J70" s="9">
        <v>1</v>
      </c>
      <c r="K70" s="9">
        <v>2</v>
      </c>
      <c r="L70" s="9"/>
      <c r="M70" s="9">
        <f t="shared" si="3"/>
        <v>3</v>
      </c>
      <c r="N70" s="19">
        <f>M70/44</f>
        <v>6.8181818181818177E-2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>
        <v>3</v>
      </c>
      <c r="I71" s="9"/>
      <c r="J71" s="9"/>
      <c r="K71" s="9">
        <v>1</v>
      </c>
      <c r="L71" s="9"/>
      <c r="M71" s="9">
        <f t="shared" si="3"/>
        <v>4</v>
      </c>
      <c r="N71" s="19">
        <f>M71/44</f>
        <v>9.0909090909090912E-2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7</v>
      </c>
      <c r="H74" s="12"/>
      <c r="I74" s="12">
        <v>8</v>
      </c>
      <c r="J74" s="12">
        <v>3</v>
      </c>
      <c r="K74" s="12">
        <v>2</v>
      </c>
      <c r="L74" s="12"/>
      <c r="M74" s="12">
        <f t="shared" si="3"/>
        <v>20</v>
      </c>
      <c r="N74" s="19">
        <f>M74/44</f>
        <v>0.45454545454545453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>
        <v>3</v>
      </c>
      <c r="I75" s="9"/>
      <c r="J75" s="9">
        <v>2</v>
      </c>
      <c r="K75" s="9">
        <v>2</v>
      </c>
      <c r="L75" s="9"/>
      <c r="M75" s="9">
        <f t="shared" si="3"/>
        <v>7</v>
      </c>
      <c r="N75" s="19">
        <f>M75/44</f>
        <v>0.15909090909090909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/>
      <c r="K76" s="9">
        <v>1</v>
      </c>
      <c r="L76" s="9"/>
      <c r="M76" s="9">
        <f t="shared" si="3"/>
        <v>1</v>
      </c>
      <c r="N76" s="19">
        <f>M76/44</f>
        <v>2.2727272727272728E-2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7</v>
      </c>
      <c r="H79" s="12">
        <v>1</v>
      </c>
      <c r="I79" s="12">
        <v>8</v>
      </c>
      <c r="J79" s="12">
        <v>5</v>
      </c>
      <c r="K79" s="12">
        <v>4</v>
      </c>
      <c r="L79" s="12"/>
      <c r="M79" s="12">
        <f t="shared" si="3"/>
        <v>25</v>
      </c>
      <c r="N79" s="19">
        <f>M79/44</f>
        <v>0.56818181818181823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>
        <v>2</v>
      </c>
      <c r="I80" s="9"/>
      <c r="J80" s="9"/>
      <c r="K80" s="9">
        <v>1</v>
      </c>
      <c r="L80" s="9"/>
      <c r="M80" s="9">
        <f t="shared" si="3"/>
        <v>3</v>
      </c>
      <c r="N80" s="19">
        <f>M80/44</f>
        <v>6.8181818181818177E-2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7</v>
      </c>
      <c r="H84" s="12">
        <v>3</v>
      </c>
      <c r="I84" s="12">
        <v>8</v>
      </c>
      <c r="J84" s="12">
        <v>5</v>
      </c>
      <c r="K84" s="12">
        <v>5</v>
      </c>
      <c r="L84" s="12"/>
      <c r="M84" s="12">
        <f t="shared" si="3"/>
        <v>28</v>
      </c>
      <c r="N84" s="19">
        <f>M84/44</f>
        <v>0.63636363636363635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7</v>
      </c>
      <c r="H89" s="12">
        <v>3</v>
      </c>
      <c r="I89" s="12">
        <v>8</v>
      </c>
      <c r="J89" s="12">
        <v>5</v>
      </c>
      <c r="K89" s="12">
        <v>5</v>
      </c>
      <c r="L89" s="12"/>
      <c r="M89" s="12">
        <f t="shared" si="3"/>
        <v>28</v>
      </c>
      <c r="N89" s="19">
        <f>M89/44</f>
        <v>0.63636363636363635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39370078740157483" right="0.39370078740157483" top="0.35433070866141736" bottom="0.35433070866141736" header="0.11811023622047245" footer="0.11811023622047245"/>
  <pageSetup paperSize="9" scale="64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D4" sqref="D4:F4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61</v>
      </c>
    </row>
    <row r="4" spans="2:11" ht="32.25" x14ac:dyDescent="0.25">
      <c r="B4" s="24"/>
      <c r="C4" s="31" t="s">
        <v>17</v>
      </c>
      <c r="D4" s="63" t="s">
        <v>56</v>
      </c>
      <c r="E4" s="63"/>
      <c r="F4" s="64"/>
      <c r="G4" s="24"/>
      <c r="H4" s="65" t="s">
        <v>60</v>
      </c>
      <c r="I4" s="66"/>
      <c r="J4" s="67"/>
      <c r="K4" s="20"/>
    </row>
    <row r="5" spans="2:11" ht="32.25" x14ac:dyDescent="0.25">
      <c r="B5" s="25"/>
      <c r="C5" s="31"/>
      <c r="D5" s="68"/>
      <c r="E5" s="68"/>
      <c r="F5" s="69"/>
      <c r="G5" s="25"/>
      <c r="H5" s="70" t="s">
        <v>59</v>
      </c>
      <c r="I5" s="71"/>
      <c r="J5" s="72"/>
      <c r="K5" s="20"/>
    </row>
    <row r="6" spans="2:11" ht="32.25" x14ac:dyDescent="0.25">
      <c r="B6" s="25"/>
      <c r="C6" s="31" t="s">
        <v>18</v>
      </c>
      <c r="D6" s="73" t="s">
        <v>57</v>
      </c>
      <c r="E6" s="68"/>
      <c r="F6" s="69"/>
      <c r="G6" s="25" t="s">
        <v>52</v>
      </c>
      <c r="H6" s="70"/>
      <c r="I6" s="71"/>
      <c r="J6" s="72"/>
      <c r="K6" s="20"/>
    </row>
    <row r="7" spans="2:11" ht="32.25" x14ac:dyDescent="0.25">
      <c r="B7" s="25" t="s">
        <v>48</v>
      </c>
      <c r="C7" s="32"/>
      <c r="D7" s="74" t="s">
        <v>58</v>
      </c>
      <c r="E7" s="75"/>
      <c r="F7" s="76"/>
      <c r="G7" s="25" t="s">
        <v>50</v>
      </c>
      <c r="H7" s="70"/>
      <c r="I7" s="71"/>
      <c r="J7" s="72"/>
      <c r="K7" s="20"/>
    </row>
    <row r="8" spans="2:11" ht="32.25" x14ac:dyDescent="0.25">
      <c r="B8" s="25" t="s">
        <v>49</v>
      </c>
      <c r="C8" s="31"/>
      <c r="D8" s="73"/>
      <c r="E8" s="68"/>
      <c r="F8" s="69"/>
      <c r="G8" s="25" t="s">
        <v>51</v>
      </c>
      <c r="H8" s="70"/>
      <c r="I8" s="71"/>
      <c r="J8" s="72"/>
      <c r="K8" s="20"/>
    </row>
    <row r="9" spans="2:11" ht="32.25" x14ac:dyDescent="0.25">
      <c r="B9" s="25" t="s">
        <v>47</v>
      </c>
      <c r="C9" s="32"/>
      <c r="D9" s="73"/>
      <c r="E9" s="68"/>
      <c r="F9" s="69"/>
      <c r="G9" s="25" t="s">
        <v>53</v>
      </c>
      <c r="H9" s="70"/>
      <c r="I9" s="71"/>
      <c r="J9" s="72"/>
      <c r="K9" s="20"/>
    </row>
    <row r="10" spans="2:11" ht="32.25" x14ac:dyDescent="0.25">
      <c r="B10" s="25"/>
      <c r="C10" s="31"/>
      <c r="D10" s="73"/>
      <c r="E10" s="68"/>
      <c r="F10" s="69"/>
      <c r="G10" s="25"/>
      <c r="H10" s="35"/>
      <c r="J10" s="36"/>
      <c r="K10" s="20"/>
    </row>
    <row r="11" spans="2:11" ht="32.25" x14ac:dyDescent="0.25">
      <c r="B11" s="25"/>
      <c r="C11" s="32"/>
      <c r="D11" s="73"/>
      <c r="E11" s="68"/>
      <c r="F11" s="69"/>
      <c r="G11" s="25"/>
      <c r="J11" s="37"/>
      <c r="K11" s="20"/>
    </row>
    <row r="12" spans="2:11" ht="32.25" x14ac:dyDescent="0.25">
      <c r="B12" s="25"/>
      <c r="C12" s="32"/>
      <c r="D12" s="73"/>
      <c r="E12" s="68"/>
      <c r="F12" s="69"/>
      <c r="G12" s="25"/>
      <c r="H12" s="70"/>
      <c r="I12" s="71"/>
      <c r="J12" s="72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80"/>
      <c r="I13" s="81"/>
      <c r="J13" s="82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80"/>
      <c r="I14" s="83"/>
      <c r="J14" s="84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80"/>
      <c r="I15" s="85"/>
      <c r="J15" s="86"/>
      <c r="K15" s="20"/>
    </row>
    <row r="16" spans="2:11" ht="33" thickBot="1" x14ac:dyDescent="0.3">
      <c r="B16" s="28"/>
      <c r="C16" s="28"/>
      <c r="D16" s="77"/>
      <c r="E16" s="77"/>
      <c r="F16" s="78"/>
      <c r="G16" s="28"/>
      <c r="H16" s="79"/>
      <c r="I16" s="77"/>
      <c r="J16" s="78"/>
    </row>
  </sheetData>
  <mergeCells count="21">
    <mergeCell ref="D16:F16"/>
    <mergeCell ref="H16:J16"/>
    <mergeCell ref="H13:J13"/>
    <mergeCell ref="H14:J14"/>
    <mergeCell ref="H15:J15"/>
    <mergeCell ref="D10:F10"/>
    <mergeCell ref="H8:J8"/>
    <mergeCell ref="D11:F11"/>
    <mergeCell ref="H9:J9"/>
    <mergeCell ref="D12:F12"/>
    <mergeCell ref="H12:J12"/>
    <mergeCell ref="D7:F7"/>
    <mergeCell ref="D8:F8"/>
    <mergeCell ref="H6:J6"/>
    <mergeCell ref="D9:F9"/>
    <mergeCell ref="H7:J7"/>
    <mergeCell ref="D4:F4"/>
    <mergeCell ref="H4:J4"/>
    <mergeCell ref="D5:F5"/>
    <mergeCell ref="H5:J5"/>
    <mergeCell ref="D6:F6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學生108.6</vt:lpstr>
      <vt:lpstr>108.6意見表</vt:lpstr>
      <vt:lpstr>'108.6意見表'!Print_Area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2019-09-27T07:45:39Z</cp:lastPrinted>
  <dcterms:created xsi:type="dcterms:W3CDTF">2015-04-28T01:02:33Z</dcterms:created>
  <dcterms:modified xsi:type="dcterms:W3CDTF">2019-09-27T07:47:29Z</dcterms:modified>
</cp:coreProperties>
</file>