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tudent\Desktop\113\"/>
    </mc:Choice>
  </mc:AlternateContent>
  <xr:revisionPtr revIDLastSave="0" documentId="13_ncr:1_{EEA5B684-43E6-4EAB-A493-4320A8F0F720}" xr6:coauthVersionLast="36" xr6:coauthVersionMax="36" xr10:uidLastSave="{00000000-0000-0000-0000-000000000000}"/>
  <bookViews>
    <workbookView xWindow="0" yWindow="0" windowWidth="19200" windowHeight="7470" xr2:uid="{00000000-000D-0000-FFFF-FFFF00000000}"/>
  </bookViews>
  <sheets>
    <sheet name="606" sheetId="7" r:id="rId1"/>
  </sheets>
  <externalReferences>
    <externalReference r:id="rId2"/>
    <externalReference r:id="rId3"/>
  </externalReferences>
  <definedNames>
    <definedName name="_xlnm.Print_Area" localSheetId="0">'606'!$A$1:$E$33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xlnp="http://schemas.microsoft.com/office/spreadsheetml/2019/extlinksprops" uri="{FCE6A71B-6B00-49CD-AB44-F6B1AE7CDE65}">
      <xxlnp:externalLinksPr autoRefresh="1"/>
    </ext>
    <ext uri="GoogleSheetsCustomDataVersion2">
      <go:sheetsCustomData xmlns:go="http://customooxmlschemas.google.com/" r:id="" roundtripDataChecksum="kHGVq1+AzBpZGcYl0Iy+OI7i6DBkDVpM96m0oCGTUPw="/>
    </ext>
  </extLst>
</workbook>
</file>

<file path=xl/calcChain.xml><?xml version="1.0" encoding="utf-8"?>
<calcChain xmlns="http://schemas.openxmlformats.org/spreadsheetml/2006/main">
  <c r="E16" i="7" l="1"/>
  <c r="C16" i="7"/>
  <c r="B16" i="7"/>
  <c r="A16" i="7"/>
  <c r="D10" i="7"/>
  <c r="A30" i="7"/>
  <c r="A32" i="7"/>
  <c r="D8" i="7" l="1"/>
  <c r="D11" i="7"/>
  <c r="D16" i="7"/>
  <c r="D5" i="7"/>
  <c r="A29" i="7"/>
  <c r="D12" i="7"/>
  <c r="A31" i="7"/>
  <c r="D13" i="7"/>
  <c r="D9" i="7"/>
  <c r="D6" i="7"/>
  <c r="D7" i="7"/>
  <c r="D21" i="7" l="1"/>
  <c r="D27" i="7" s="1"/>
  <c r="E27" i="7" s="1"/>
  <c r="E21" i="7" l="1"/>
</calcChain>
</file>

<file path=xl/sharedStrings.xml><?xml version="1.0" encoding="utf-8"?>
<sst xmlns="http://schemas.openxmlformats.org/spreadsheetml/2006/main" count="26" uniqueCount="24">
  <si>
    <t>項目</t>
  </si>
  <si>
    <t>數量</t>
  </si>
  <si>
    <t>單價</t>
  </si>
  <si>
    <t>金額(元)</t>
  </si>
  <si>
    <t>備註</t>
  </si>
  <si>
    <t>A項</t>
  </si>
  <si>
    <t>A項本校合作社代辦收費合計</t>
  </si>
  <si>
    <t>B項</t>
  </si>
  <si>
    <t>B項班級活動及補充教材學習單合計</t>
  </si>
  <si>
    <t>如果全部購買A+B項總計</t>
  </si>
  <si>
    <t>合作社入股金</t>
    <phoneticPr fontId="1" type="noConversion"/>
  </si>
  <si>
    <t>轉學生才收</t>
    <phoneticPr fontId="1" type="noConversion"/>
  </si>
  <si>
    <t>名牌</t>
    <phoneticPr fontId="7" type="noConversion"/>
  </si>
  <si>
    <t>國語手繕卷</t>
    <phoneticPr fontId="7" type="noConversion"/>
  </si>
  <si>
    <t>數學手繕卷</t>
    <phoneticPr fontId="7" type="noConversion"/>
  </si>
  <si>
    <t>中高年級國語8＊14</t>
    <phoneticPr fontId="7" type="noConversion"/>
  </si>
  <si>
    <t>美勞</t>
    <phoneticPr fontId="7" type="noConversion"/>
  </si>
  <si>
    <t>英文作業簿</t>
    <phoneticPr fontId="7" type="noConversion"/>
  </si>
  <si>
    <t>自然手繕卷</t>
    <phoneticPr fontId="7" type="noConversion"/>
  </si>
  <si>
    <t>創意大玩家</t>
    <phoneticPr fontId="7" type="noConversion"/>
  </si>
  <si>
    <t>家庭聯絡簿</t>
    <phoneticPr fontId="7" type="noConversion"/>
  </si>
  <si>
    <t>生字簿甲乙本</t>
    <phoneticPr fontId="7" type="noConversion"/>
  </si>
  <si>
    <t>南一</t>
    <phoneticPr fontId="7" type="noConversion"/>
  </si>
  <si>
    <t>班級費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</si>
</sst>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人&quot;"/>
    <numFmt numFmtId="178" formatCode="0&quot;班&quot;"/>
    <numFmt numFmtId="179" formatCode="&quot;進&quot;&quot;學&quot;&quot;國&quot;&quot;小&quot;000&quot;學&quot;&quot;年&quot;&quot;度&quot;&quot;第&quot;0&quot;學&quot;&quot;期&quot;&quot;合&quot;&quot;作&quot;&quot;社&quot;&quot;及&quot;&quot;班&quot;&quot;親&quot;&quot;會&quot;&quot;收&quot;&quot;費&quot;&quot;通&quot;&quot;知&quot;"/>
    <numFmt numFmtId="180" formatCode="0&quot;年&quot;0&quot;班&quot;"/>
    <numFmt numFmtId="181" formatCode="&quot;轉&quot;&quot;學&quot;&quot;生&quot;&quot;金&quot;&quot;額&quot;&quot;為&quot;0&quot;元&quot;"/>
    <numFmt numFmtId="182" formatCode="&quot;4&quot;&quot;.&quot;&quot;請&quot;&quot;自&quot;&quot;備&quot;&quot;零&quot;&quot;錢&quot;&quot;，&quot;&quot;於&quot;\ 00\ &quot;月&quot;\ 00\ &quot;日&quot;&quot;前&quot;&quot;將&quot;&quot;代&quot;&quot;辦&quot;&quot;費&quot;&quot;用&quot;&quot;交&quot;&quot;給&quot;&quot;各&quot;&quot;班&quot;&quot;導&quot;&quot;師&quot;"/>
  </numFmts>
  <fonts count="8" x14ac:knownFonts="1">
    <font>
      <sz val="12"/>
      <color theme="1"/>
      <name val="Calibri"/>
      <scheme val="minor"/>
    </font>
    <font>
      <sz val="9"/>
      <name val="Calibri"/>
      <family val="3"/>
      <charset val="136"/>
      <scheme val="minor"/>
    </font>
    <font>
      <sz val="15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78" fontId="2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180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shrinkToFi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shrinkToFit="1"/>
    </xf>
    <xf numFmtId="181" fontId="2" fillId="0" borderId="5" xfId="0" applyNumberFormat="1" applyFont="1" applyBorder="1" applyAlignment="1">
      <alignment horizontal="center" shrinkToFit="1"/>
    </xf>
    <xf numFmtId="0" fontId="2" fillId="0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79" fontId="6" fillId="0" borderId="2" xfId="0" applyNumberFormat="1" applyFont="1" applyBorder="1" applyAlignment="1">
      <alignment horizontal="center" vertical="center"/>
    </xf>
    <xf numFmtId="182" fontId="2" fillId="0" borderId="2" xfId="0" applyNumberFormat="1" applyFont="1" applyBorder="1" applyAlignment="1">
      <alignment horizontal="left" vertical="center"/>
    </xf>
  </cellXfs>
  <cellStyles count="1">
    <cellStyle name="一般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標楷體"/>
        <scheme val="none"/>
      </font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標楷體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標楷體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標楷體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標楷體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rgb="FF000000"/>
        <name val="標楷體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標楷體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1512;&#20316;&#31038;\112&#23416;&#24180;&#24230;\02&#35330;&#36092;&#21934;(&#32147;&#29702;)~0808&#21069;&#30906;&#23450;&#35330;&#36092;&#38917;&#30446;\&#35330;&#36092;&#21934;0802\112&#19978;&#35330;&#36092;&#21934;(&#32113;&#2597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1512;&#20316;&#31038;\112&#23416;&#24180;&#24230;\03&#40670;&#26360;&#21934;(&#32147;&#29702;)~0818&#30332;&#32102;&#32769;&#24107;\112-1&#21512;&#20316;&#31038;&#40670;&#26360;&#21934;(&#32113;&#259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年級"/>
      <sheetName val="二年級"/>
      <sheetName val="三年級"/>
      <sheetName val="四年級"/>
      <sheetName val="五年級"/>
      <sheetName val="六年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 t="str">
            <v>聯絡簿</v>
          </cell>
        </row>
        <row r="15">
          <cell r="A15" t="str">
            <v>國語作業簿</v>
          </cell>
          <cell r="G15"/>
          <cell r="H15">
            <v>54</v>
          </cell>
          <cell r="I15" t="str">
            <v>康軒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班代辦費金額統計"/>
      <sheetName val="101"/>
      <sheetName val="102"/>
      <sheetName val="103"/>
      <sheetName val="104"/>
      <sheetName val="105"/>
      <sheetName val="201"/>
      <sheetName val="202"/>
      <sheetName val="203"/>
      <sheetName val="204"/>
      <sheetName val="205"/>
      <sheetName val="206"/>
      <sheetName val="301"/>
      <sheetName val="302"/>
      <sheetName val="303"/>
      <sheetName val="304"/>
      <sheetName val="305"/>
      <sheetName val="306"/>
      <sheetName val="307"/>
      <sheetName val="401"/>
      <sheetName val="402"/>
      <sheetName val="403"/>
      <sheetName val="404"/>
      <sheetName val="405"/>
      <sheetName val="406"/>
      <sheetName val="407"/>
      <sheetName val="501"/>
      <sheetName val="502"/>
      <sheetName val="503"/>
      <sheetName val="504"/>
      <sheetName val="505"/>
      <sheetName val="506"/>
      <sheetName val="507"/>
      <sheetName val="601"/>
      <sheetName val="602"/>
      <sheetName val="603"/>
      <sheetName val="604"/>
      <sheetName val="605"/>
      <sheetName val="606"/>
      <sheetName val="112-1合作社點書單(統整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表格1_34678" displayName="表格1_34678" ref="A3:E19" totalsRowShown="0" headerRowDxfId="9" dataDxfId="7" headerRowBorderDxfId="8" tableBorderDxfId="6" totalsRowBorderDxfId="5">
  <autoFilter ref="A3:E19" xr:uid="{00000000-0009-0000-0100-000007000000}">
    <filterColumn colId="1">
      <filters blank="1">
        <filter val="1"/>
        <filter val="2"/>
      </filters>
    </filterColumn>
  </autoFilter>
  <tableColumns count="5">
    <tableColumn id="1" xr3:uid="{00000000-0010-0000-0500-000001000000}" name="項目" dataDxfId="4">
      <calculatedColumnFormula>'[2]101'!A3</calculatedColumnFormula>
    </tableColumn>
    <tableColumn id="2" xr3:uid="{00000000-0010-0000-0500-000002000000}" name="數量" dataDxfId="3">
      <calculatedColumnFormula>'[2]101'!B3</calculatedColumnFormula>
    </tableColumn>
    <tableColumn id="3" xr3:uid="{00000000-0010-0000-0500-000003000000}" name="單價" dataDxfId="2">
      <calculatedColumnFormula>'[2]101'!C3</calculatedColumnFormula>
    </tableColumn>
    <tableColumn id="4" xr3:uid="{00000000-0010-0000-0500-000004000000}" name="金額(元)" dataDxfId="1">
      <calculatedColumnFormula>'[2]101'!D3</calculatedColumnFormula>
    </tableColumn>
    <tableColumn id="5" xr3:uid="{00000000-0010-0000-0500-000005000000}" name="備註" dataDxfId="0">
      <calculatedColumnFormula>'[2]101'!E3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C7E8CC"/>
      </a:lt1>
      <a:dk2>
        <a:srgbClr val="000000"/>
      </a:dk2>
      <a:lt2>
        <a:srgbClr val="C7E8CC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00"/>
  <sheetViews>
    <sheetView tabSelected="1" topLeftCell="A18" zoomScaleNormal="100" workbookViewId="0">
      <selection activeCell="H28" sqref="H28"/>
    </sheetView>
  </sheetViews>
  <sheetFormatPr defaultColWidth="11.1640625" defaultRowHeight="15" customHeight="1" x14ac:dyDescent="0.35"/>
  <cols>
    <col min="1" max="1" width="43.6640625" style="7" customWidth="1"/>
    <col min="2" max="3" width="7.6640625" style="7" customWidth="1"/>
    <col min="4" max="4" width="12.6640625" style="7" customWidth="1"/>
    <col min="5" max="5" width="15.6640625" style="7" customWidth="1"/>
    <col min="6" max="22" width="5.1640625" style="7" customWidth="1"/>
    <col min="23" max="16384" width="11.1640625" style="7"/>
  </cols>
  <sheetData>
    <row r="1" spans="1:22" s="6" customFormat="1" ht="27" customHeight="1" x14ac:dyDescent="0.35">
      <c r="A1" s="24">
        <v>1131</v>
      </c>
      <c r="B1" s="24"/>
      <c r="C1" s="24"/>
      <c r="D1" s="24"/>
      <c r="E1" s="24"/>
    </row>
    <row r="2" spans="1:22" ht="20.25" customHeight="1" x14ac:dyDescent="0.35">
      <c r="A2" s="2"/>
      <c r="B2" s="5"/>
      <c r="D2" s="3"/>
      <c r="E2" s="8">
        <v>66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0.25" customHeight="1" x14ac:dyDescent="0.45">
      <c r="A3" s="9" t="s">
        <v>0</v>
      </c>
      <c r="B3" s="10" t="s">
        <v>1</v>
      </c>
      <c r="C3" s="10" t="s">
        <v>2</v>
      </c>
      <c r="D3" s="10" t="s">
        <v>3</v>
      </c>
      <c r="E3" s="11" t="s">
        <v>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0.25" customHeight="1" x14ac:dyDescent="0.45">
      <c r="A4" s="12" t="s">
        <v>5</v>
      </c>
      <c r="B4" s="13"/>
      <c r="C4" s="13"/>
      <c r="D4" s="13"/>
      <c r="E4" s="1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0.25" customHeight="1" x14ac:dyDescent="0.45">
      <c r="A5" s="19" t="s">
        <v>12</v>
      </c>
      <c r="B5" s="19">
        <v>1</v>
      </c>
      <c r="C5" s="20">
        <v>30</v>
      </c>
      <c r="D5" s="15">
        <f>B5*C5</f>
        <v>30</v>
      </c>
      <c r="E5" s="2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0.25" customHeight="1" x14ac:dyDescent="0.45">
      <c r="A6" s="19" t="s">
        <v>20</v>
      </c>
      <c r="B6" s="20">
        <v>1</v>
      </c>
      <c r="C6" s="20">
        <v>36</v>
      </c>
      <c r="D6" s="15">
        <f t="shared" ref="D6:D16" si="0">B6*C6</f>
        <v>36</v>
      </c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0.25" customHeight="1" x14ac:dyDescent="0.45">
      <c r="A7" s="19" t="s">
        <v>13</v>
      </c>
      <c r="B7" s="20">
        <v>1</v>
      </c>
      <c r="C7" s="20">
        <v>58</v>
      </c>
      <c r="D7" s="15">
        <f t="shared" si="0"/>
        <v>58</v>
      </c>
      <c r="E7" s="21" t="s">
        <v>22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0.25" customHeight="1" x14ac:dyDescent="0.45">
      <c r="A8" s="19" t="s">
        <v>14</v>
      </c>
      <c r="B8" s="19">
        <v>1</v>
      </c>
      <c r="C8" s="20">
        <v>58</v>
      </c>
      <c r="D8" s="15">
        <f t="shared" si="0"/>
        <v>58</v>
      </c>
      <c r="E8" s="22" t="s">
        <v>22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0.25" customHeight="1" x14ac:dyDescent="0.45">
      <c r="A9" s="19" t="s">
        <v>15</v>
      </c>
      <c r="B9" s="20">
        <v>1</v>
      </c>
      <c r="C9" s="20">
        <v>13</v>
      </c>
      <c r="D9" s="15">
        <f t="shared" si="0"/>
        <v>13</v>
      </c>
      <c r="E9" s="2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0.25" customHeight="1" x14ac:dyDescent="0.45">
      <c r="A10" s="19" t="s">
        <v>16</v>
      </c>
      <c r="B10" s="20">
        <v>1</v>
      </c>
      <c r="C10" s="20">
        <v>200</v>
      </c>
      <c r="D10" s="15">
        <f t="shared" si="0"/>
        <v>200</v>
      </c>
      <c r="E10" s="21" t="s">
        <v>19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45">
      <c r="A11" s="19" t="s">
        <v>21</v>
      </c>
      <c r="B11" s="20">
        <v>1</v>
      </c>
      <c r="C11" s="20">
        <v>77</v>
      </c>
      <c r="D11" s="15">
        <f t="shared" si="0"/>
        <v>77</v>
      </c>
      <c r="E11" s="21" t="s">
        <v>22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0.25" customHeight="1" x14ac:dyDescent="0.45">
      <c r="A12" s="19" t="s">
        <v>18</v>
      </c>
      <c r="B12" s="20">
        <v>1</v>
      </c>
      <c r="C12" s="20">
        <v>58</v>
      </c>
      <c r="D12" s="15">
        <f t="shared" si="0"/>
        <v>58</v>
      </c>
      <c r="E12" s="2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0.25" customHeight="1" x14ac:dyDescent="0.45">
      <c r="A13" s="19" t="s">
        <v>17</v>
      </c>
      <c r="B13" s="20">
        <v>1</v>
      </c>
      <c r="C13" s="20">
        <v>13</v>
      </c>
      <c r="D13" s="15">
        <f t="shared" si="0"/>
        <v>13</v>
      </c>
      <c r="E13" s="2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0.25" customHeight="1" x14ac:dyDescent="0.45">
      <c r="A14" s="15"/>
      <c r="B14" s="15"/>
      <c r="C14" s="15"/>
      <c r="D14" s="15"/>
      <c r="E14" s="1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0.25" customHeight="1" x14ac:dyDescent="0.45">
      <c r="A15" s="15"/>
      <c r="B15" s="15"/>
      <c r="C15" s="15"/>
      <c r="D15" s="15"/>
      <c r="E15" s="1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25" hidden="1" customHeight="1" x14ac:dyDescent="0.45">
      <c r="A16" s="15" t="str">
        <f>[1]六年級!A15</f>
        <v>國語作業簿</v>
      </c>
      <c r="B16" s="15">
        <f>[1]六年級!G15</f>
        <v>0</v>
      </c>
      <c r="C16" s="15">
        <f>[1]六年級!H15</f>
        <v>54</v>
      </c>
      <c r="D16" s="15">
        <f t="shared" si="0"/>
        <v>0</v>
      </c>
      <c r="E16" s="16" t="str">
        <f>[1]六年級!$I15</f>
        <v>康軒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0.25" customHeight="1" x14ac:dyDescent="0.45">
      <c r="A17" s="15"/>
      <c r="B17" s="15"/>
      <c r="C17" s="15"/>
      <c r="D17" s="15"/>
      <c r="E17" s="1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0.25" customHeight="1" x14ac:dyDescent="0.45">
      <c r="A18" s="15"/>
      <c r="B18" s="15"/>
      <c r="C18" s="15"/>
      <c r="D18" s="15"/>
      <c r="E18" s="1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0.25" customHeight="1" x14ac:dyDescent="0.45">
      <c r="A19" s="15" t="s">
        <v>10</v>
      </c>
      <c r="B19" s="15"/>
      <c r="C19" s="15">
        <v>10</v>
      </c>
      <c r="D19" s="15"/>
      <c r="E19" s="16" t="s">
        <v>11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0.25" customHeight="1" x14ac:dyDescent="0.45">
      <c r="A20" s="15"/>
      <c r="B20" s="15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0.25" customHeight="1" x14ac:dyDescent="0.45">
      <c r="A21" s="15" t="s">
        <v>6</v>
      </c>
      <c r="B21" s="15"/>
      <c r="C21" s="15"/>
      <c r="D21" s="15">
        <f>SUM(D5:D19)</f>
        <v>543</v>
      </c>
      <c r="E21" s="17">
        <f>D21+10</f>
        <v>553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0.25" customHeight="1" x14ac:dyDescent="0.45">
      <c r="A22" s="12" t="s">
        <v>7</v>
      </c>
      <c r="B22" s="13"/>
      <c r="C22" s="13"/>
      <c r="D22" s="13"/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0.25" customHeight="1" x14ac:dyDescent="0.45">
      <c r="A23" s="18" t="s">
        <v>23</v>
      </c>
      <c r="B23" s="18"/>
      <c r="C23" s="18"/>
      <c r="D23" s="18">
        <v>457</v>
      </c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0.25" customHeight="1" x14ac:dyDescent="0.45">
      <c r="A24" s="18"/>
      <c r="B24" s="18"/>
      <c r="C24" s="18"/>
      <c r="D24" s="18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0.25" customHeight="1" x14ac:dyDescent="0.45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0.25" customHeight="1" x14ac:dyDescent="0.45">
      <c r="A26" s="15" t="s">
        <v>8</v>
      </c>
      <c r="B26" s="15"/>
      <c r="C26" s="15"/>
      <c r="D26" s="15">
        <v>457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0.25" customHeight="1" x14ac:dyDescent="0.45">
      <c r="A27" s="15" t="s">
        <v>9</v>
      </c>
      <c r="B27" s="15"/>
      <c r="C27" s="15"/>
      <c r="D27" s="15">
        <f>D21+D26</f>
        <v>1000</v>
      </c>
      <c r="E27" s="17">
        <f>D27+10</f>
        <v>1010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0.25" customHeight="1" x14ac:dyDescent="0.45">
      <c r="A28" s="4"/>
      <c r="B28" s="4"/>
      <c r="C28" s="4"/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1" customHeight="1" x14ac:dyDescent="0.45">
      <c r="A29" s="23" t="e">
        <f>#REF!</f>
        <v>#REF!</v>
      </c>
      <c r="B29" s="23"/>
      <c r="C29" s="23"/>
      <c r="D29" s="23"/>
      <c r="E29" s="2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1" customHeight="1" x14ac:dyDescent="0.45">
      <c r="A30" s="23" t="e">
        <f>#REF!</f>
        <v>#REF!</v>
      </c>
      <c r="B30" s="23"/>
      <c r="C30" s="23"/>
      <c r="D30" s="23"/>
      <c r="E30" s="2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1" customHeight="1" x14ac:dyDescent="0.45">
      <c r="A31" s="23" t="e">
        <f>#REF!</f>
        <v>#REF!</v>
      </c>
      <c r="B31" s="23"/>
      <c r="C31" s="23"/>
      <c r="D31" s="23"/>
      <c r="E31" s="2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42" customHeight="1" x14ac:dyDescent="0.45">
      <c r="A32" s="23" t="e">
        <f>#REF!</f>
        <v>#REF!</v>
      </c>
      <c r="B32" s="23"/>
      <c r="C32" s="23"/>
      <c r="D32" s="23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1" customHeight="1" x14ac:dyDescent="0.35">
      <c r="A33" s="25">
        <v>930</v>
      </c>
      <c r="B33" s="25"/>
      <c r="C33" s="25"/>
      <c r="D33" s="25"/>
      <c r="E33" s="2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0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0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0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0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0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0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0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0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0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0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0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0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0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0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0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0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0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0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0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0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0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0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0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0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0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0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0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0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0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0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0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0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0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0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0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0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0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0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0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0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0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0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0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0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0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0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0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0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0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0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0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0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0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0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0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0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0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0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0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0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0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0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0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0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0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0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0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0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0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0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0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0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0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0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0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0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0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0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0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0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0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0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0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0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0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0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0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0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0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0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0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0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0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0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0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0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0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0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0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0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0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0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0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0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0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0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0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0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0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0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0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0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0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0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0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0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0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0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0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0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0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0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0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0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0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0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0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0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0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0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0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0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0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0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0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0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0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0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0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0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0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0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0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0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0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0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0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0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20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20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20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0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0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20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20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20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20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0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0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0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20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20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20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20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0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0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0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0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0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0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0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20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0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0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20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0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0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0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0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0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0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0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0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0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0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0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0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0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0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0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0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0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0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0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0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0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20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20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20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20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20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20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20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20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20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20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20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20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20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20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20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20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20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20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20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20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20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20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20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20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20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20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20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20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20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20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20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20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20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20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20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20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20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20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20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20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20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20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20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20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20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0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20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20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20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20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20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20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20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20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20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20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20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20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20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20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20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20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20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20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20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20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20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20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20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20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20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20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20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20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20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20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20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20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20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20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20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20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20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20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20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20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20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20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20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20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20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20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20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20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20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20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20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20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20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20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20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20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20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20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20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20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20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20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20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20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20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20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20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20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20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20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20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20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20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20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20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20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20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20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20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20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20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20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20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20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20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20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20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20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20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20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20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20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20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20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20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20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20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20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20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20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20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20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20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20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20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20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20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20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20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20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20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20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20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20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20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20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20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20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20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20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20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20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20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20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20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20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20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20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20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20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20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20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20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20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20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20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20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20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20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20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20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20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20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20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20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20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20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20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20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20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20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20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20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20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20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20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20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20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20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20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20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20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20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20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20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20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20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20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20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20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20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20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20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20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20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20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20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20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20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20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20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20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20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20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20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20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20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20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20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20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20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20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20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20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20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20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20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20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20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20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20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20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20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20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20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20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20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20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20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20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20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20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20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20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20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20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20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20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20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20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20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20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20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20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20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20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20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20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20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20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20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20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20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20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20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20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20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20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20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20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20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20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20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20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20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20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20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20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20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20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20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20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20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20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20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20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20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20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20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20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20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20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20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20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20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20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20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20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20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20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20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20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20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20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20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20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20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20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20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20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20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20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20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20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20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20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20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20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20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20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20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20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20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20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20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20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20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20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20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20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20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20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20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20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20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20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20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20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20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20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20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20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20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20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20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20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20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20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20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20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20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20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20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20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20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20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20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20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20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20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20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20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20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20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20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20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20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20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20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20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20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20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20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20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20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20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20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20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20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20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20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20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20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20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20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20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20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20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20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20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20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20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20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20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20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20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20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20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20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20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20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20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20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20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20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20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20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20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20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20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20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20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20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20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20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20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20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20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20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20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20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20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20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20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20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20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20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20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20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20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20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20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20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20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20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20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20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20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20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20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20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20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20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20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20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20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20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20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20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20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20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20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20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20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20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20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20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20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20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20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20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20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20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20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20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20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20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20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20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20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20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20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20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20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20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20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20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20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20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20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20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20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20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20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20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20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20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20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20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20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20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20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20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20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20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20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20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20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20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20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20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20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20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20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20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20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20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20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20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20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20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20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20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20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20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20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20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20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20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20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20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20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20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20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20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20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20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20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20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20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20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20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20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20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20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20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20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20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20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20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20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20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20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20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20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20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20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20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20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20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20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20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20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20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20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20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20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20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20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20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20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20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20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20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20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20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20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20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20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20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20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20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20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20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20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20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20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20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20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20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20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20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20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20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20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20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20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20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20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20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20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20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20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20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20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20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20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20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20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20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20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20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20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20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20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20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20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20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20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20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20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20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20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20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20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20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20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20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20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20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20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20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20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20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20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20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20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20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20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20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20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20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20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20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20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20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20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20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20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20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20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20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20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20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20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20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20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20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20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20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20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20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20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20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20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20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20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20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20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20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20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20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20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20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20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20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20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20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20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20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20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20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20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20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20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20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20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20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20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20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20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20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20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20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20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20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20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20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20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20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20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20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20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20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20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20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20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20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20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20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20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20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20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20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20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20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20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20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20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20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20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20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20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20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20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20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20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20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20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20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20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20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20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20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20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20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20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20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20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20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20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20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20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20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20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20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20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20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20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20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20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20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20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20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20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20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20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20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20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20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20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20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20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20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20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6">
    <mergeCell ref="A33:E33"/>
    <mergeCell ref="A1:E1"/>
    <mergeCell ref="A29:E29"/>
    <mergeCell ref="A30:E30"/>
    <mergeCell ref="A31:E31"/>
    <mergeCell ref="A32:E32"/>
  </mergeCells>
  <phoneticPr fontId="1" type="noConversion"/>
  <pageMargins left="0.7" right="0.7" top="0.75" bottom="0.75" header="0" footer="0"/>
  <pageSetup paperSize="9" scale="9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606</vt:lpstr>
      <vt:lpstr>'606'!Print_Area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5A88</dc:creator>
  <cp:lastModifiedBy>student</cp:lastModifiedBy>
  <cp:revision/>
  <cp:lastPrinted>2024-09-18T04:01:17Z</cp:lastPrinted>
  <dcterms:created xsi:type="dcterms:W3CDTF">2022-09-13T08:46:15Z</dcterms:created>
  <dcterms:modified xsi:type="dcterms:W3CDTF">2024-10-11T06:11:28Z</dcterms:modified>
</cp:coreProperties>
</file>