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90" activeTab="0"/>
  </bookViews>
  <sheets>
    <sheet name="第19週" sheetId="1" r:id="rId1"/>
  </sheets>
  <definedNames>
    <definedName name="_xlnm.Print_Area" localSheetId="0">'第19週'!$A$1:$T$34</definedName>
  </definedNames>
  <calcPr fullCalcOnLoad="1"/>
</workbook>
</file>

<file path=xl/sharedStrings.xml><?xml version="1.0" encoding="utf-8"?>
<sst xmlns="http://schemas.openxmlformats.org/spreadsheetml/2006/main" count="133" uniqueCount="112">
  <si>
    <t>Tuesday</t>
  </si>
  <si>
    <t>Wednesday</t>
  </si>
  <si>
    <t>Thursday</t>
  </si>
  <si>
    <t>Friday</t>
  </si>
  <si>
    <t>日期（Date）</t>
  </si>
  <si>
    <t>星期（Week）</t>
  </si>
  <si>
    <t>Monday</t>
  </si>
  <si>
    <t>主食</t>
  </si>
  <si>
    <t>Staple food</t>
  </si>
  <si>
    <t>主菜</t>
  </si>
  <si>
    <t>Entree</t>
  </si>
  <si>
    <t>副菜</t>
  </si>
  <si>
    <t>Second course</t>
  </si>
  <si>
    <t>青菜</t>
  </si>
  <si>
    <t>湯品</t>
  </si>
  <si>
    <t>Soup</t>
  </si>
  <si>
    <t>水果 Fruit</t>
  </si>
  <si>
    <t>註:蔬果為季節性新鮮蔬果，會因時令而有所調動</t>
  </si>
  <si>
    <t>如有任何問題請洽午餐秘書老師或營養師</t>
  </si>
  <si>
    <t>學務處營養師：</t>
  </si>
  <si>
    <t>午餐秘書：</t>
  </si>
  <si>
    <t>學務主任：</t>
  </si>
  <si>
    <t>校長：</t>
  </si>
  <si>
    <t>營養師：</t>
  </si>
  <si>
    <t>熱量 Calorie(ex)</t>
  </si>
  <si>
    <t>豆魚蛋肉類(ex) Egg bean fish meats</t>
  </si>
  <si>
    <t>蔬菜類 Veg.(ex)</t>
  </si>
  <si>
    <t>水果類 Fruits(ex)</t>
  </si>
  <si>
    <t>油脂與堅果種子類 oils(ex)</t>
  </si>
  <si>
    <t>熱量(大卡)</t>
  </si>
  <si>
    <t>全榖根莖類</t>
  </si>
  <si>
    <t>蔬菜類</t>
  </si>
  <si>
    <t>水果類</t>
  </si>
  <si>
    <t>油脂與堅果種子類</t>
  </si>
  <si>
    <t>幼兒園</t>
  </si>
  <si>
    <t>1-3年級</t>
  </si>
  <si>
    <t>4-6年級</t>
  </si>
  <si>
    <t>學校午餐每日食物內容 階段值～目標值(國小)</t>
  </si>
  <si>
    <t>豆魚蛋肉類</t>
  </si>
  <si>
    <t>4-6年級</t>
  </si>
  <si>
    <t>份數(ex)</t>
  </si>
  <si>
    <t>720-830</t>
  </si>
  <si>
    <t>6.5-4.5份</t>
  </si>
  <si>
    <t>2.5-2份</t>
  </si>
  <si>
    <t>2份</t>
  </si>
  <si>
    <t>2份/週～1份/餐</t>
  </si>
  <si>
    <t>2.5份</t>
  </si>
  <si>
    <t>1-3年級</t>
  </si>
  <si>
    <t>620-720</t>
  </si>
  <si>
    <t>5.5-3.5份</t>
  </si>
  <si>
    <t>1.5份</t>
  </si>
  <si>
    <t>幼兒園</t>
  </si>
  <si>
    <t>350-400</t>
  </si>
  <si>
    <t>3份</t>
  </si>
  <si>
    <t>1份</t>
  </si>
  <si>
    <t>—</t>
  </si>
  <si>
    <t>年級 Grade</t>
  </si>
  <si>
    <t>全榖根莖類 Grains(ex)</t>
  </si>
  <si>
    <t>醣類(g)</t>
  </si>
  <si>
    <t>脂肪(g)</t>
  </si>
  <si>
    <t>蛋白質(g)</t>
  </si>
  <si>
    <t>醣類(%)</t>
  </si>
  <si>
    <t>脂肪(%)</t>
  </si>
  <si>
    <t>蛋白質(%)</t>
  </si>
  <si>
    <t>◎本校全部使用台灣國產豬肉。</t>
  </si>
  <si>
    <t>養生小米飯</t>
  </si>
  <si>
    <t>白米.小米</t>
  </si>
  <si>
    <t>營養糙米飯</t>
  </si>
  <si>
    <t>白米.糙米</t>
  </si>
  <si>
    <r>
      <t xml:space="preserve">                </t>
    </r>
    <r>
      <rPr>
        <b/>
        <sz val="22"/>
        <color indexed="62"/>
        <rFont val="微軟正黑體"/>
        <family val="2"/>
      </rPr>
      <t>臺中市西區大勇國民小學</t>
    </r>
    <r>
      <rPr>
        <b/>
        <sz val="22"/>
        <rFont val="微軟正黑體"/>
        <family val="2"/>
      </rPr>
      <t xml:space="preserve">  </t>
    </r>
    <r>
      <rPr>
        <b/>
        <sz val="22"/>
        <color indexed="62"/>
        <rFont val="微軟正黑體"/>
        <family val="2"/>
      </rPr>
      <t xml:space="preserve"> </t>
    </r>
    <r>
      <rPr>
        <b/>
        <sz val="22"/>
        <color indexed="53"/>
        <rFont val="微軟正黑體"/>
        <family val="2"/>
      </rPr>
      <t>112下學期第19週菜單</t>
    </r>
  </si>
  <si>
    <t>漢堡麵包</t>
  </si>
  <si>
    <t>健康糙米飯</t>
  </si>
  <si>
    <t>白米.糙米</t>
  </si>
  <si>
    <t>高纖糙米飯</t>
  </si>
  <si>
    <t>白米.糙米</t>
  </si>
  <si>
    <t>泰式打拋豬肉</t>
  </si>
  <si>
    <t>絞肉.洋蔥.番茄.九層塔.蒜末.辣椒</t>
  </si>
  <si>
    <t>花菜匯炒</t>
  </si>
  <si>
    <t>青花菜.肉片.木耳.胡蘿蔔.蒜末</t>
  </si>
  <si>
    <t>高麗菜</t>
  </si>
  <si>
    <t>福山萵苣</t>
  </si>
  <si>
    <t>油菜</t>
  </si>
  <si>
    <t>空心菜</t>
  </si>
  <si>
    <t>海苔粗絲湯</t>
  </si>
  <si>
    <t>冬瓜.龍骨丁.海苔絲.嫩薑</t>
  </si>
  <si>
    <t>卡啦雞排</t>
  </si>
  <si>
    <t>奶油玉米</t>
  </si>
  <si>
    <t>玉米穗</t>
  </si>
  <si>
    <t>養生青木瓜湯</t>
  </si>
  <si>
    <t>青木瓜.龍骨丁.枸杞.嫩薑</t>
  </si>
  <si>
    <t>茶碗蒸</t>
  </si>
  <si>
    <t>洗選蛋.香菇.胡蘿蔔.柴魚片</t>
  </si>
  <si>
    <t>毛豆炒小豆丁</t>
  </si>
  <si>
    <t>豆干丁.毛豆.水煮熟花生.胡蘿蔔.嫩薑</t>
  </si>
  <si>
    <t>菇菇湯</t>
  </si>
  <si>
    <t>普羅旺斯燉雞</t>
  </si>
  <si>
    <t>骨腿丁.馬鈴薯.番茄.洋蔥.芹菜.胡蘿蔔</t>
  </si>
  <si>
    <t>蘿蔔三絲羹</t>
  </si>
  <si>
    <t>白蘿蔔.肉絲.金針菇.胡蘿蔔.木耳.香菜</t>
  </si>
  <si>
    <t>金針龍骨湯</t>
  </si>
  <si>
    <t>金針.龍骨丁.嫩薑</t>
  </si>
  <si>
    <t>蘑菇豬柳</t>
  </si>
  <si>
    <t>豬柳.豆芽菜.洋蔥.胡蘿蔔</t>
  </si>
  <si>
    <t>關東煮</t>
  </si>
  <si>
    <t>蒜頭雞湯</t>
  </si>
  <si>
    <t>骨腿丁.白蘿蔔.蒜仁.香蒜粉</t>
  </si>
  <si>
    <t>金針菇.竹筍.秀珍菇.油豆皮</t>
  </si>
  <si>
    <t>鴿蛋.黑豆干丁.海帶結.紅蘿蔔.柴魚片</t>
  </si>
  <si>
    <t>有機白莧菜</t>
  </si>
  <si>
    <t>蘋果</t>
  </si>
  <si>
    <t>香蕉</t>
  </si>
  <si>
    <t>葡萄柚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</si>
</sst>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0.0%"/>
  </numFmts>
  <fonts count="71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2"/>
      <name val="華康中圓體(P)"/>
      <family val="1"/>
    </font>
    <font>
      <sz val="14"/>
      <name val="標楷體"/>
      <family val="4"/>
    </font>
    <font>
      <sz val="12"/>
      <name val="標楷體"/>
      <family val="4"/>
    </font>
    <font>
      <b/>
      <sz val="24"/>
      <color indexed="17"/>
      <name val="標楷體"/>
      <family val="4"/>
    </font>
    <font>
      <b/>
      <sz val="24"/>
      <color indexed="10"/>
      <name val="標楷體"/>
      <family val="4"/>
    </font>
    <font>
      <sz val="11"/>
      <name val="標楷體"/>
      <family val="4"/>
    </font>
    <font>
      <b/>
      <sz val="24"/>
      <color indexed="53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2"/>
      <name val="標楷體"/>
      <family val="4"/>
    </font>
    <font>
      <b/>
      <sz val="11"/>
      <color indexed="57"/>
      <name val="標楷體"/>
      <family val="4"/>
    </font>
    <font>
      <b/>
      <sz val="10"/>
      <color indexed="61"/>
      <name val="標楷體"/>
      <family val="4"/>
    </font>
    <font>
      <b/>
      <sz val="11"/>
      <color indexed="61"/>
      <name val="標楷體"/>
      <family val="4"/>
    </font>
    <font>
      <sz val="12"/>
      <name val="華康POP1體W5"/>
      <family val="5"/>
    </font>
    <font>
      <u val="single"/>
      <sz val="9.6"/>
      <color indexed="36"/>
      <name val="新細明體"/>
      <family val="1"/>
    </font>
    <font>
      <u val="single"/>
      <sz val="9.6"/>
      <color indexed="12"/>
      <name val="新細明體"/>
      <family val="1"/>
    </font>
    <font>
      <b/>
      <sz val="12"/>
      <name val="新細明體"/>
      <family val="1"/>
    </font>
    <font>
      <b/>
      <sz val="22"/>
      <name val="微軟正黑體"/>
      <family val="2"/>
    </font>
    <font>
      <b/>
      <sz val="22"/>
      <color indexed="62"/>
      <name val="微軟正黑體"/>
      <family val="2"/>
    </font>
    <font>
      <b/>
      <sz val="24"/>
      <color indexed="20"/>
      <name val="標楷體"/>
      <family val="4"/>
    </font>
    <font>
      <b/>
      <sz val="18"/>
      <color indexed="14"/>
      <name val="標楷體"/>
      <family val="4"/>
    </font>
    <font>
      <b/>
      <sz val="24"/>
      <color indexed="61"/>
      <name val="標楷體"/>
      <family val="4"/>
    </font>
    <font>
      <b/>
      <sz val="24"/>
      <color indexed="18"/>
      <name val="標楷體"/>
      <family val="4"/>
    </font>
    <font>
      <sz val="12"/>
      <name val="微軟正黑體"/>
      <family val="2"/>
    </font>
    <font>
      <b/>
      <sz val="12"/>
      <name val="微軟正黑體"/>
      <family val="2"/>
    </font>
    <font>
      <sz val="8"/>
      <name val="標楷體"/>
      <family val="4"/>
    </font>
    <font>
      <b/>
      <sz val="22"/>
      <color indexed="53"/>
      <name val="微軟正黑體"/>
      <family val="2"/>
    </font>
    <font>
      <b/>
      <sz val="24"/>
      <color indexed="14"/>
      <name val="標楷體"/>
      <family val="4"/>
    </font>
    <font>
      <b/>
      <sz val="18"/>
      <name val="微軟正黑體"/>
      <family val="2"/>
    </font>
    <font>
      <b/>
      <sz val="10"/>
      <name val="標楷體"/>
      <family val="4"/>
    </font>
    <font>
      <b/>
      <sz val="24"/>
      <color indexed="21"/>
      <name val="標楷體"/>
      <family val="4"/>
    </font>
    <font>
      <b/>
      <sz val="24"/>
      <color indexed="28"/>
      <name val="標楷體"/>
      <family val="4"/>
    </font>
    <font>
      <b/>
      <sz val="24"/>
      <color indexed="40"/>
      <name val="標楷體"/>
      <family val="4"/>
    </font>
    <font>
      <b/>
      <sz val="24"/>
      <color indexed="30"/>
      <name val="標楷體"/>
      <family val="4"/>
    </font>
    <font>
      <b/>
      <sz val="24"/>
      <color indexed="62"/>
      <name val="標楷體"/>
      <family val="4"/>
    </font>
    <font>
      <b/>
      <sz val="24"/>
      <color indexed="19"/>
      <name val="標楷體"/>
      <family val="4"/>
    </font>
    <font>
      <b/>
      <sz val="24"/>
      <color indexed="63"/>
      <name val="標楷體"/>
      <family val="4"/>
    </font>
    <font>
      <b/>
      <sz val="24"/>
      <color indexed="60"/>
      <name val="標楷體"/>
      <family val="4"/>
    </font>
    <font>
      <sz val="14"/>
      <color indexed="62"/>
      <name val="標楷體"/>
      <family val="4"/>
    </font>
    <font>
      <b/>
      <sz val="16"/>
      <color indexed="11"/>
      <name val="微軟正黑體"/>
      <family val="2"/>
    </font>
    <font>
      <b/>
      <sz val="24"/>
      <color theme="1" tint="0.34999001026153564"/>
      <name val="標楷體"/>
      <family val="4"/>
    </font>
    <font>
      <b/>
      <sz val="24"/>
      <color theme="5" tint="-0.24997000396251678"/>
      <name val="標楷體"/>
      <family val="4"/>
    </font>
    <font>
      <b/>
      <sz val="24"/>
      <color rgb="FF00B050"/>
      <name val="標楷體"/>
      <family val="4"/>
    </font>
    <font>
      <b/>
      <sz val="24"/>
      <color theme="5"/>
      <name val="標楷體"/>
      <family val="4"/>
    </font>
    <font>
      <b/>
      <sz val="24"/>
      <color theme="9" tint="-0.24997000396251678"/>
      <name val="標楷體"/>
      <family val="4"/>
    </font>
    <font>
      <b/>
      <sz val="24"/>
      <color theme="3" tint="-0.24997000396251678"/>
      <name val="標楷體"/>
      <family val="4"/>
    </font>
    <font>
      <b/>
      <sz val="24"/>
      <color theme="2" tint="-0.4999699890613556"/>
      <name val="標楷體"/>
      <family val="4"/>
    </font>
    <font>
      <b/>
      <sz val="24"/>
      <color theme="3" tint="0.39998000860214233"/>
      <name val="標楷體"/>
      <family val="4"/>
    </font>
    <font>
      <b/>
      <sz val="24"/>
      <color rgb="FFFF0000"/>
      <name val="標楷體"/>
      <family val="4"/>
    </font>
    <font>
      <b/>
      <sz val="24"/>
      <color rgb="FF0070C0"/>
      <name val="標楷體"/>
      <family val="4"/>
    </font>
    <font>
      <b/>
      <sz val="24"/>
      <color theme="7" tint="-0.4999699890613556"/>
      <name val="標楷體"/>
      <family val="4"/>
    </font>
    <font>
      <b/>
      <sz val="24"/>
      <color rgb="FF00B0F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49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19" fillId="0" borderId="0" xfId="0" applyFont="1" applyBorder="1" applyAlignment="1">
      <alignment vertical="center" shrinkToFit="1"/>
    </xf>
    <xf numFmtId="0" fontId="28" fillId="0" borderId="10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shrinkToFit="1"/>
    </xf>
    <xf numFmtId="0" fontId="31" fillId="0" borderId="0" xfId="0" applyFont="1" applyAlignment="1">
      <alignment vertical="center"/>
    </xf>
    <xf numFmtId="0" fontId="19" fillId="0" borderId="0" xfId="0" applyFont="1" applyAlignment="1">
      <alignment vertical="center" shrinkToFit="1"/>
    </xf>
    <xf numFmtId="0" fontId="19" fillId="0" borderId="0" xfId="0" applyFont="1" applyAlignment="1">
      <alignment horizontal="center" vertical="center" shrinkToFit="1"/>
    </xf>
    <xf numFmtId="0" fontId="32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6" fillId="0" borderId="10" xfId="0" applyFont="1" applyBorder="1" applyAlignment="1">
      <alignment vertical="center" shrinkToFit="1"/>
    </xf>
    <xf numFmtId="0" fontId="26" fillId="0" borderId="11" xfId="0" applyFont="1" applyBorder="1" applyAlignment="1">
      <alignment vertical="center" shrinkToFit="1"/>
    </xf>
    <xf numFmtId="0" fontId="27" fillId="0" borderId="11" xfId="0" applyFont="1" applyBorder="1" applyAlignment="1">
      <alignment vertical="center" wrapText="1"/>
    </xf>
    <xf numFmtId="0" fontId="26" fillId="0" borderId="13" xfId="0" applyFont="1" applyBorder="1" applyAlignment="1">
      <alignment vertical="center" shrinkToFit="1"/>
    </xf>
    <xf numFmtId="0" fontId="20" fillId="0" borderId="14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left" vertical="center" wrapText="1" shrinkToFit="1" readingOrder="1"/>
    </xf>
    <xf numFmtId="0" fontId="42" fillId="0" borderId="0" xfId="0" applyFont="1" applyBorder="1" applyAlignment="1">
      <alignment horizontal="left" vertical="center" wrapText="1" shrinkToFit="1" readingOrder="1"/>
    </xf>
    <xf numFmtId="0" fontId="44" fillId="0" borderId="0" xfId="0" applyFont="1" applyBorder="1" applyAlignment="1">
      <alignment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center" vertical="center" shrinkToFit="1"/>
    </xf>
    <xf numFmtId="0" fontId="44" fillId="0" borderId="19" xfId="0" applyFont="1" applyBorder="1" applyAlignment="1">
      <alignment vertical="center" shrinkToFit="1"/>
    </xf>
    <xf numFmtId="9" fontId="44" fillId="0" borderId="0" xfId="39" applyFont="1" applyBorder="1" applyAlignment="1">
      <alignment horizontal="center" vertical="center" shrinkToFit="1"/>
    </xf>
    <xf numFmtId="0" fontId="44" fillId="0" borderId="12" xfId="0" applyFont="1" applyBorder="1" applyAlignment="1">
      <alignment vertical="center" shrinkToFit="1"/>
    </xf>
    <xf numFmtId="0" fontId="44" fillId="0" borderId="11" xfId="0" applyFont="1" applyBorder="1" applyAlignment="1">
      <alignment vertical="center" shrinkToFit="1"/>
    </xf>
    <xf numFmtId="0" fontId="44" fillId="0" borderId="20" xfId="0" applyFont="1" applyBorder="1" applyAlignment="1">
      <alignment vertical="center" shrinkToFit="1"/>
    </xf>
    <xf numFmtId="0" fontId="43" fillId="0" borderId="20" xfId="0" applyFont="1" applyBorder="1" applyAlignment="1">
      <alignment horizontal="left" vertical="center" wrapText="1" shrinkToFit="1" readingOrder="1"/>
    </xf>
    <xf numFmtId="9" fontId="44" fillId="0" borderId="20" xfId="39" applyFont="1" applyBorder="1" applyAlignment="1">
      <alignment horizontal="center" vertical="center" wrapText="1" shrinkToFit="1" readingOrder="1"/>
    </xf>
    <xf numFmtId="9" fontId="44" fillId="0" borderId="20" xfId="39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 shrinkToFit="1"/>
    </xf>
    <xf numFmtId="182" fontId="26" fillId="0" borderId="11" xfId="39" applyNumberFormat="1" applyFont="1" applyBorder="1" applyAlignment="1">
      <alignment horizontal="center" vertical="center" wrapText="1" shrinkToFit="1" readingOrder="1"/>
    </xf>
    <xf numFmtId="182" fontId="26" fillId="0" borderId="11" xfId="39" applyNumberFormat="1" applyFont="1" applyBorder="1" applyAlignment="1">
      <alignment horizontal="center" vertical="center" shrinkToFit="1"/>
    </xf>
    <xf numFmtId="182" fontId="26" fillId="0" borderId="13" xfId="39" applyNumberFormat="1" applyFont="1" applyBorder="1" applyAlignment="1">
      <alignment horizontal="center" vertical="center" shrinkToFit="1"/>
    </xf>
    <xf numFmtId="0" fontId="43" fillId="0" borderId="0" xfId="0" applyFont="1" applyBorder="1" applyAlignment="1">
      <alignment vertical="center" shrinkToFit="1" readingOrder="1"/>
    </xf>
    <xf numFmtId="0" fontId="44" fillId="0" borderId="13" xfId="0" applyFont="1" applyBorder="1" applyAlignment="1">
      <alignment vertical="center" shrinkToFit="1"/>
    </xf>
    <xf numFmtId="0" fontId="43" fillId="0" borderId="21" xfId="0" applyFont="1" applyBorder="1" applyAlignment="1">
      <alignment horizontal="left" vertical="center" wrapText="1" shrinkToFit="1" readingOrder="1"/>
    </xf>
    <xf numFmtId="182" fontId="26" fillId="0" borderId="13" xfId="39" applyNumberFormat="1" applyFont="1" applyBorder="1" applyAlignment="1">
      <alignment horizontal="center" vertical="center" wrapText="1" shrinkToFit="1" readingOrder="1"/>
    </xf>
    <xf numFmtId="0" fontId="35" fillId="0" borderId="0" xfId="0" applyFont="1" applyAlignment="1">
      <alignment horizontal="left" vertical="center"/>
    </xf>
    <xf numFmtId="0" fontId="26" fillId="0" borderId="13" xfId="0" applyFont="1" applyBorder="1" applyAlignment="1">
      <alignment horizontal="center" vertical="center" shrinkToFit="1"/>
    </xf>
    <xf numFmtId="0" fontId="19" fillId="0" borderId="0" xfId="0" applyFont="1" applyBorder="1" applyAlignment="1">
      <alignment vertical="center"/>
    </xf>
    <xf numFmtId="0" fontId="36" fillId="0" borderId="21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shrinkToFit="1" readingOrder="1"/>
    </xf>
    <xf numFmtId="0" fontId="24" fillId="0" borderId="16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  <xf numFmtId="0" fontId="59" fillId="0" borderId="16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 shrinkToFit="1"/>
    </xf>
    <xf numFmtId="0" fontId="59" fillId="0" borderId="22" xfId="0" applyFont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22" xfId="0" applyFont="1" applyFill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2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22" xfId="0" applyFont="1" applyBorder="1" applyAlignment="1">
      <alignment horizontal="center" vertical="center" shrinkToFit="1"/>
    </xf>
    <xf numFmtId="0" fontId="61" fillId="0" borderId="0" xfId="0" applyFont="1" applyBorder="1" applyAlignment="1">
      <alignment horizontal="center" vertical="center" shrinkToFit="1"/>
    </xf>
    <xf numFmtId="0" fontId="61" fillId="0" borderId="22" xfId="0" applyFont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22" xfId="0" applyFont="1" applyFill="1" applyBorder="1" applyAlignment="1">
      <alignment horizontal="center" vertical="center" shrinkToFit="1"/>
    </xf>
    <xf numFmtId="0" fontId="62" fillId="0" borderId="0" xfId="0" applyFont="1" applyBorder="1" applyAlignment="1">
      <alignment horizontal="center" vertical="center" shrinkToFit="1"/>
    </xf>
    <xf numFmtId="0" fontId="62" fillId="0" borderId="22" xfId="0" applyFont="1" applyBorder="1" applyAlignment="1">
      <alignment horizontal="center" vertical="center" shrinkToFit="1"/>
    </xf>
    <xf numFmtId="0" fontId="63" fillId="0" borderId="16" xfId="0" applyFont="1" applyFill="1" applyBorder="1" applyAlignment="1">
      <alignment horizontal="center" vertical="center" shrinkToFit="1"/>
    </xf>
    <xf numFmtId="0" fontId="63" fillId="0" borderId="0" xfId="0" applyFont="1" applyFill="1" applyBorder="1" applyAlignment="1">
      <alignment horizontal="center" vertical="center" shrinkToFit="1"/>
    </xf>
    <xf numFmtId="0" fontId="63" fillId="0" borderId="22" xfId="0" applyFont="1" applyFill="1" applyBorder="1" applyAlignment="1">
      <alignment horizontal="center" vertical="center" shrinkToFit="1"/>
    </xf>
    <xf numFmtId="0" fontId="40" fillId="0" borderId="16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40" fillId="0" borderId="22" xfId="0" applyFont="1" applyBorder="1" applyAlignment="1">
      <alignment horizontal="center" vertical="center" shrinkToFit="1"/>
    </xf>
    <xf numFmtId="0" fontId="64" fillId="0" borderId="16" xfId="0" applyFont="1" applyFill="1" applyBorder="1" applyAlignment="1">
      <alignment horizontal="center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22" xfId="0" applyFont="1" applyFill="1" applyBorder="1" applyAlignment="1">
      <alignment horizontal="center" vertical="center" shrinkToFit="1"/>
    </xf>
    <xf numFmtId="0" fontId="65" fillId="0" borderId="0" xfId="0" applyFont="1" applyBorder="1" applyAlignment="1">
      <alignment horizontal="center" vertical="center" shrinkToFit="1"/>
    </xf>
    <xf numFmtId="0" fontId="65" fillId="0" borderId="22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22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66" fillId="0" borderId="0" xfId="0" applyFont="1" applyBorder="1" applyAlignment="1">
      <alignment horizontal="center" vertical="center" shrinkToFit="1"/>
    </xf>
    <xf numFmtId="0" fontId="66" fillId="0" borderId="22" xfId="0" applyFont="1" applyBorder="1" applyAlignment="1">
      <alignment horizontal="center" vertical="center" shrinkToFit="1"/>
    </xf>
    <xf numFmtId="0" fontId="39" fillId="0" borderId="17" xfId="0" applyFont="1" applyFill="1" applyBorder="1" applyAlignment="1">
      <alignment horizontal="center" vertical="center" shrinkToFit="1"/>
    </xf>
    <xf numFmtId="0" fontId="39" fillId="0" borderId="21" xfId="0" applyFont="1" applyFill="1" applyBorder="1" applyAlignment="1">
      <alignment horizontal="center" vertical="center" shrinkToFit="1"/>
    </xf>
    <xf numFmtId="0" fontId="39" fillId="0" borderId="23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67" fillId="0" borderId="16" xfId="0" applyFont="1" applyFill="1" applyBorder="1" applyAlignment="1">
      <alignment horizontal="center" vertical="center" shrinkToFit="1"/>
    </xf>
    <xf numFmtId="0" fontId="67" fillId="0" borderId="0" xfId="0" applyFont="1" applyFill="1" applyBorder="1" applyAlignment="1">
      <alignment horizontal="center" vertical="center" shrinkToFit="1"/>
    </xf>
    <xf numFmtId="0" fontId="67" fillId="0" borderId="22" xfId="0" applyFont="1" applyFill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48" fillId="0" borderId="12" xfId="0" applyFont="1" applyBorder="1" applyAlignment="1">
      <alignment horizontal="center" vertical="center" shrinkToFit="1"/>
    </xf>
    <xf numFmtId="0" fontId="48" fillId="0" borderId="13" xfId="0" applyFont="1" applyBorder="1" applyAlignment="1">
      <alignment horizontal="center" vertical="center" shrinkToFit="1"/>
    </xf>
    <xf numFmtId="0" fontId="48" fillId="0" borderId="15" xfId="0" applyFont="1" applyBorder="1" applyAlignment="1">
      <alignment horizontal="center" vertical="center" wrapText="1" shrinkToFit="1"/>
    </xf>
    <xf numFmtId="0" fontId="48" fillId="0" borderId="19" xfId="0" applyFont="1" applyBorder="1" applyAlignment="1">
      <alignment horizontal="center" vertical="center" wrapText="1" shrinkToFit="1"/>
    </xf>
    <xf numFmtId="0" fontId="48" fillId="0" borderId="24" xfId="0" applyFont="1" applyBorder="1" applyAlignment="1">
      <alignment horizontal="center" vertical="center" wrapText="1" shrinkToFit="1"/>
    </xf>
    <xf numFmtId="0" fontId="48" fillId="0" borderId="17" xfId="0" applyFont="1" applyBorder="1" applyAlignment="1">
      <alignment horizontal="center" vertical="center" wrapText="1" shrinkToFit="1"/>
    </xf>
    <xf numFmtId="0" fontId="48" fillId="0" borderId="21" xfId="0" applyFont="1" applyBorder="1" applyAlignment="1">
      <alignment horizontal="center" vertical="center" wrapText="1" shrinkToFit="1"/>
    </xf>
    <xf numFmtId="0" fontId="48" fillId="0" borderId="23" xfId="0" applyFont="1" applyBorder="1" applyAlignment="1">
      <alignment horizontal="center" vertical="center" wrapText="1" shrinkToFit="1"/>
    </xf>
    <xf numFmtId="0" fontId="29" fillId="0" borderId="0" xfId="0" applyFont="1" applyAlignment="1">
      <alignment horizontal="center" vertical="center" shrinkToFit="1"/>
    </xf>
    <xf numFmtId="176" fontId="20" fillId="0" borderId="14" xfId="0" applyNumberFormat="1" applyFont="1" applyBorder="1" applyAlignment="1">
      <alignment horizontal="center" vertical="center" shrinkToFit="1"/>
    </xf>
    <xf numFmtId="176" fontId="20" fillId="0" borderId="20" xfId="0" applyNumberFormat="1" applyFont="1" applyBorder="1" applyAlignment="1">
      <alignment horizontal="center" vertical="center" shrinkToFit="1"/>
    </xf>
    <xf numFmtId="176" fontId="20" fillId="0" borderId="18" xfId="0" applyNumberFormat="1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68" fillId="0" borderId="15" xfId="0" applyFont="1" applyFill="1" applyBorder="1" applyAlignment="1">
      <alignment horizontal="center" vertical="center" shrinkToFit="1"/>
    </xf>
    <xf numFmtId="0" fontId="68" fillId="0" borderId="19" xfId="0" applyFont="1" applyFill="1" applyBorder="1" applyAlignment="1">
      <alignment horizontal="center" vertical="center" shrinkToFit="1"/>
    </xf>
    <xf numFmtId="0" fontId="68" fillId="0" borderId="24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center" vertical="center" shrinkToFit="1"/>
    </xf>
    <xf numFmtId="0" fontId="25" fillId="0" borderId="24" xfId="0" applyFont="1" applyFill="1" applyBorder="1" applyAlignment="1">
      <alignment horizontal="center" vertical="center" shrinkToFit="1"/>
    </xf>
    <xf numFmtId="0" fontId="38" fillId="0" borderId="15" xfId="0" applyFont="1" applyFill="1" applyBorder="1" applyAlignment="1">
      <alignment horizontal="center" vertical="center" shrinkToFit="1"/>
    </xf>
    <xf numFmtId="0" fontId="38" fillId="0" borderId="19" xfId="0" applyFont="1" applyFill="1" applyBorder="1" applyAlignment="1">
      <alignment horizontal="center" vertical="center" shrinkToFit="1"/>
    </xf>
    <xf numFmtId="0" fontId="38" fillId="0" borderId="24" xfId="0" applyFont="1" applyFill="1" applyBorder="1" applyAlignment="1">
      <alignment horizontal="center" vertical="center" shrinkToFit="1"/>
    </xf>
    <xf numFmtId="0" fontId="61" fillId="0" borderId="16" xfId="0" applyFont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69" fillId="0" borderId="15" xfId="0" applyFont="1" applyFill="1" applyBorder="1" applyAlignment="1">
      <alignment horizontal="center" vertical="center" shrinkToFit="1"/>
    </xf>
    <xf numFmtId="0" fontId="69" fillId="0" borderId="19" xfId="0" applyFont="1" applyFill="1" applyBorder="1" applyAlignment="1">
      <alignment horizontal="center" vertical="center" shrinkToFit="1"/>
    </xf>
    <xf numFmtId="0" fontId="69" fillId="0" borderId="24" xfId="0" applyFont="1" applyFill="1" applyBorder="1" applyAlignment="1">
      <alignment horizontal="center" vertical="center" shrinkToFit="1"/>
    </xf>
    <xf numFmtId="0" fontId="70" fillId="0" borderId="16" xfId="0" applyFont="1" applyFill="1" applyBorder="1" applyAlignment="1">
      <alignment horizontal="center" vertical="center" shrinkToFit="1"/>
    </xf>
    <xf numFmtId="0" fontId="70" fillId="0" borderId="0" xfId="0" applyFont="1" applyFill="1" applyBorder="1" applyAlignment="1">
      <alignment horizontal="center" vertical="center" shrinkToFit="1"/>
    </xf>
    <xf numFmtId="0" fontId="70" fillId="0" borderId="22" xfId="0" applyFont="1" applyFill="1" applyBorder="1" applyAlignment="1">
      <alignment horizontal="center" vertical="center" shrinkToFit="1"/>
    </xf>
    <xf numFmtId="0" fontId="67" fillId="0" borderId="15" xfId="0" applyFont="1" applyFill="1" applyBorder="1" applyAlignment="1">
      <alignment horizontal="center" vertical="center" shrinkToFit="1"/>
    </xf>
    <xf numFmtId="0" fontId="67" fillId="0" borderId="19" xfId="0" applyFont="1" applyFill="1" applyBorder="1" applyAlignment="1">
      <alignment horizontal="center" vertical="center" shrinkToFit="1"/>
    </xf>
    <xf numFmtId="0" fontId="67" fillId="0" borderId="24" xfId="0" applyFont="1" applyFill="1" applyBorder="1" applyAlignment="1">
      <alignment horizontal="center" vertical="center" shrinkToFit="1"/>
    </xf>
    <xf numFmtId="0" fontId="43" fillId="0" borderId="0" xfId="0" applyFont="1" applyBorder="1" applyAlignment="1">
      <alignment horizontal="left" vertical="center" shrinkToFit="1" readingOrder="1"/>
    </xf>
    <xf numFmtId="0" fontId="41" fillId="0" borderId="16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shrinkToFit="1"/>
    </xf>
    <xf numFmtId="0" fontId="41" fillId="0" borderId="22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30</xdr:row>
      <xdr:rowOff>19050</xdr:rowOff>
    </xdr:from>
    <xdr:to>
      <xdr:col>16</xdr:col>
      <xdr:colOff>609600</xdr:colOff>
      <xdr:row>31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7143750"/>
          <a:ext cx="590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30</xdr:row>
      <xdr:rowOff>57150</xdr:rowOff>
    </xdr:from>
    <xdr:to>
      <xdr:col>17</xdr:col>
      <xdr:colOff>0</xdr:colOff>
      <xdr:row>31</xdr:row>
      <xdr:rowOff>180975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34400" y="71818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333399"/>
              </a:solidFill>
              <a:latin typeface="標楷體"/>
              <a:ea typeface="標楷體"/>
              <a:cs typeface="標楷體"/>
            </a:rPr>
            <a:t>台邑用心</a:t>
          </a:r>
          <a:r>
            <a:rPr lang="en-US" cap="none" sz="1400" b="0" i="0" u="none" baseline="0">
              <a:solidFill>
                <a:srgbClr val="333399"/>
              </a:solidFill>
              <a:latin typeface="標楷體"/>
              <a:ea typeface="標楷體"/>
              <a:cs typeface="標楷體"/>
            </a:rPr>
            <a:t> 吃得安心
</a:t>
          </a:r>
        </a:p>
      </xdr:txBody>
    </xdr:sp>
    <xdr:clientData/>
  </xdr:twoCellAnchor>
  <xdr:twoCellAnchor>
    <xdr:from>
      <xdr:col>18</xdr:col>
      <xdr:colOff>0</xdr:colOff>
      <xdr:row>27</xdr:row>
      <xdr:rowOff>47625</xdr:rowOff>
    </xdr:from>
    <xdr:to>
      <xdr:col>18</xdr:col>
      <xdr:colOff>0</xdr:colOff>
      <xdr:row>28</xdr:row>
      <xdr:rowOff>200025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649605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27</xdr:row>
      <xdr:rowOff>19050</xdr:rowOff>
    </xdr:from>
    <xdr:to>
      <xdr:col>18</xdr:col>
      <xdr:colOff>0</xdr:colOff>
      <xdr:row>30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64674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0</xdr:col>
      <xdr:colOff>695325</xdr:colOff>
      <xdr:row>0</xdr:row>
      <xdr:rowOff>485775</xdr:rowOff>
    </xdr:to>
    <xdr:pic>
      <xdr:nvPicPr>
        <xdr:cNvPr id="5" name="Picture 3" descr="untitl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6675"/>
          <a:ext cx="619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76200</xdr:rowOff>
    </xdr:from>
    <xdr:to>
      <xdr:col>19</xdr:col>
      <xdr:colOff>590550</xdr:colOff>
      <xdr:row>0</xdr:row>
      <xdr:rowOff>457200</xdr:rowOff>
    </xdr:to>
    <xdr:pic>
      <xdr:nvPicPr>
        <xdr:cNvPr id="6" name="Picture 69" descr="0135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96225" y="76200"/>
          <a:ext cx="2505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26</xdr:row>
      <xdr:rowOff>57150</xdr:rowOff>
    </xdr:from>
    <xdr:to>
      <xdr:col>14</xdr:col>
      <xdr:colOff>390525</xdr:colOff>
      <xdr:row>33</xdr:row>
      <xdr:rowOff>104775</xdr:rowOff>
    </xdr:to>
    <xdr:pic>
      <xdr:nvPicPr>
        <xdr:cNvPr id="7" name="Picture 93" descr="c_201107251058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43550" y="6305550"/>
          <a:ext cx="14668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142875</xdr:colOff>
      <xdr:row>1</xdr:row>
      <xdr:rowOff>66675</xdr:rowOff>
    </xdr:from>
    <xdr:to>
      <xdr:col>14</xdr:col>
      <xdr:colOff>85725</xdr:colOff>
      <xdr:row>3</xdr:row>
      <xdr:rowOff>28575</xdr:rowOff>
    </xdr:to>
    <xdr:sp>
      <xdr:nvSpPr>
        <xdr:cNvPr id="8" name="AutoShape 97"/>
        <xdr:cNvSpPr>
          <a:spLocks/>
        </xdr:cNvSpPr>
      </xdr:nvSpPr>
      <xdr:spPr>
        <a:xfrm>
          <a:off x="6124575" y="571500"/>
          <a:ext cx="581025" cy="361950"/>
        </a:xfrm>
        <a:prstGeom prst="cloudCallout">
          <a:avLst>
            <a:gd name="adj1" fmla="val -75736"/>
            <a:gd name="adj2" fmla="val -45527"/>
          </a:avLst>
        </a:prstGeom>
        <a:gradFill rotWithShape="1">
          <a:gsLst>
            <a:gs pos="0">
              <a:srgbClr val="DDEBCF"/>
            </a:gs>
            <a:gs pos="100000">
              <a:srgbClr val="1E991B"/>
            </a:gs>
          </a:gsLst>
          <a:lin ang="2700000" scaled="1"/>
        </a:gradFill>
        <a:ln w="9525" cmpd="sng">
          <a:solidFill>
            <a:srgbClr val="33CCCC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FF00"/>
              </a:solidFill>
            </a:rPr>
            <a:t>
</a:t>
          </a:r>
          <a:r>
            <a:rPr lang="en-US" cap="none" sz="1600" b="1" i="0" u="none" baseline="0">
              <a:solidFill>
                <a:srgbClr val="00FF00"/>
              </a:solidFill>
            </a:rPr>
            <a:t>
</a:t>
          </a:r>
        </a:p>
      </xdr:txBody>
    </xdr:sp>
    <xdr:clientData/>
  </xdr:twoCellAnchor>
  <xdr:twoCellAnchor>
    <xdr:from>
      <xdr:col>13</xdr:col>
      <xdr:colOff>190500</xdr:colOff>
      <xdr:row>1</xdr:row>
      <xdr:rowOff>133350</xdr:rowOff>
    </xdr:from>
    <xdr:to>
      <xdr:col>13</xdr:col>
      <xdr:colOff>628650</xdr:colOff>
      <xdr:row>2</xdr:row>
      <xdr:rowOff>123825</xdr:rowOff>
    </xdr:to>
    <xdr:sp>
      <xdr:nvSpPr>
        <xdr:cNvPr id="9" name="WordArt 98"/>
        <xdr:cNvSpPr>
          <a:spLocks/>
        </xdr:cNvSpPr>
      </xdr:nvSpPr>
      <xdr:spPr>
        <a:xfrm>
          <a:off x="6172200" y="638175"/>
          <a:ext cx="438150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華康勘亭流"/>
              <a:cs typeface="華康勘亭流"/>
            </a:rPr>
            <a:t>蔬食日</a:t>
          </a:r>
        </a:p>
      </xdr:txBody>
    </xdr:sp>
    <xdr:clientData/>
  </xdr:twoCellAnchor>
  <xdr:twoCellAnchor editAs="oneCell">
    <xdr:from>
      <xdr:col>13</xdr:col>
      <xdr:colOff>390525</xdr:colOff>
      <xdr:row>10</xdr:row>
      <xdr:rowOff>285750</xdr:rowOff>
    </xdr:from>
    <xdr:to>
      <xdr:col>13</xdr:col>
      <xdr:colOff>390525</xdr:colOff>
      <xdr:row>12</xdr:row>
      <xdr:rowOff>104775</xdr:rowOff>
    </xdr:to>
    <xdr:pic>
      <xdr:nvPicPr>
        <xdr:cNvPr id="10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72225" y="31718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390525</xdr:colOff>
      <xdr:row>10</xdr:row>
      <xdr:rowOff>285750</xdr:rowOff>
    </xdr:from>
    <xdr:to>
      <xdr:col>13</xdr:col>
      <xdr:colOff>390525</xdr:colOff>
      <xdr:row>12</xdr:row>
      <xdr:rowOff>104775</xdr:rowOff>
    </xdr:to>
    <xdr:pic>
      <xdr:nvPicPr>
        <xdr:cNvPr id="11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72225" y="31718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10</xdr:row>
      <xdr:rowOff>285750</xdr:rowOff>
    </xdr:from>
    <xdr:to>
      <xdr:col>10</xdr:col>
      <xdr:colOff>390525</xdr:colOff>
      <xdr:row>12</xdr:row>
      <xdr:rowOff>104775</xdr:rowOff>
    </xdr:to>
    <xdr:pic>
      <xdr:nvPicPr>
        <xdr:cNvPr id="12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57700" y="31718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10</xdr:row>
      <xdr:rowOff>285750</xdr:rowOff>
    </xdr:from>
    <xdr:to>
      <xdr:col>10</xdr:col>
      <xdr:colOff>390525</xdr:colOff>
      <xdr:row>12</xdr:row>
      <xdr:rowOff>104775</xdr:rowOff>
    </xdr:to>
    <xdr:pic>
      <xdr:nvPicPr>
        <xdr:cNvPr id="13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57700" y="31718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390525</xdr:colOff>
      <xdr:row>10</xdr:row>
      <xdr:rowOff>285750</xdr:rowOff>
    </xdr:from>
    <xdr:to>
      <xdr:col>19</xdr:col>
      <xdr:colOff>390525</xdr:colOff>
      <xdr:row>12</xdr:row>
      <xdr:rowOff>104775</xdr:rowOff>
    </xdr:to>
    <xdr:pic>
      <xdr:nvPicPr>
        <xdr:cNvPr id="14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01275" y="31718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390525</xdr:colOff>
      <xdr:row>10</xdr:row>
      <xdr:rowOff>285750</xdr:rowOff>
    </xdr:from>
    <xdr:to>
      <xdr:col>19</xdr:col>
      <xdr:colOff>390525</xdr:colOff>
      <xdr:row>12</xdr:row>
      <xdr:rowOff>104775</xdr:rowOff>
    </xdr:to>
    <xdr:pic>
      <xdr:nvPicPr>
        <xdr:cNvPr id="15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01275" y="31718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10</xdr:row>
      <xdr:rowOff>285750</xdr:rowOff>
    </xdr:from>
    <xdr:to>
      <xdr:col>20</xdr:col>
      <xdr:colOff>0</xdr:colOff>
      <xdr:row>12</xdr:row>
      <xdr:rowOff>104775</xdr:rowOff>
    </xdr:to>
    <xdr:pic>
      <xdr:nvPicPr>
        <xdr:cNvPr id="16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67975" y="31718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10</xdr:row>
      <xdr:rowOff>285750</xdr:rowOff>
    </xdr:from>
    <xdr:to>
      <xdr:col>20</xdr:col>
      <xdr:colOff>0</xdr:colOff>
      <xdr:row>12</xdr:row>
      <xdr:rowOff>104775</xdr:rowOff>
    </xdr:to>
    <xdr:pic>
      <xdr:nvPicPr>
        <xdr:cNvPr id="17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67975" y="31718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390525</xdr:colOff>
      <xdr:row>10</xdr:row>
      <xdr:rowOff>285750</xdr:rowOff>
    </xdr:from>
    <xdr:to>
      <xdr:col>16</xdr:col>
      <xdr:colOff>390525</xdr:colOff>
      <xdr:row>12</xdr:row>
      <xdr:rowOff>104775</xdr:rowOff>
    </xdr:to>
    <xdr:pic>
      <xdr:nvPicPr>
        <xdr:cNvPr id="18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86750" y="31718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390525</xdr:colOff>
      <xdr:row>10</xdr:row>
      <xdr:rowOff>285750</xdr:rowOff>
    </xdr:from>
    <xdr:to>
      <xdr:col>16</xdr:col>
      <xdr:colOff>390525</xdr:colOff>
      <xdr:row>12</xdr:row>
      <xdr:rowOff>104775</xdr:rowOff>
    </xdr:to>
    <xdr:pic>
      <xdr:nvPicPr>
        <xdr:cNvPr id="19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86750" y="31718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390525</xdr:colOff>
      <xdr:row>10</xdr:row>
      <xdr:rowOff>285750</xdr:rowOff>
    </xdr:from>
    <xdr:to>
      <xdr:col>13</xdr:col>
      <xdr:colOff>390525</xdr:colOff>
      <xdr:row>12</xdr:row>
      <xdr:rowOff>104775</xdr:rowOff>
    </xdr:to>
    <xdr:pic>
      <xdr:nvPicPr>
        <xdr:cNvPr id="20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72225" y="31718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390525</xdr:colOff>
      <xdr:row>10</xdr:row>
      <xdr:rowOff>285750</xdr:rowOff>
    </xdr:from>
    <xdr:to>
      <xdr:col>13</xdr:col>
      <xdr:colOff>390525</xdr:colOff>
      <xdr:row>12</xdr:row>
      <xdr:rowOff>104775</xdr:rowOff>
    </xdr:to>
    <xdr:pic>
      <xdr:nvPicPr>
        <xdr:cNvPr id="21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72225" y="31718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10</xdr:row>
      <xdr:rowOff>76200</xdr:rowOff>
    </xdr:from>
    <xdr:to>
      <xdr:col>10</xdr:col>
      <xdr:colOff>200025</xdr:colOff>
      <xdr:row>11</xdr:row>
      <xdr:rowOff>85725</xdr:rowOff>
    </xdr:to>
    <xdr:pic>
      <xdr:nvPicPr>
        <xdr:cNvPr id="22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67200" y="296227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10</xdr:row>
      <xdr:rowOff>285750</xdr:rowOff>
    </xdr:from>
    <xdr:to>
      <xdr:col>10</xdr:col>
      <xdr:colOff>390525</xdr:colOff>
      <xdr:row>12</xdr:row>
      <xdr:rowOff>104775</xdr:rowOff>
    </xdr:to>
    <xdr:pic>
      <xdr:nvPicPr>
        <xdr:cNvPr id="23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57700" y="31718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10</xdr:row>
      <xdr:rowOff>285750</xdr:rowOff>
    </xdr:from>
    <xdr:to>
      <xdr:col>10</xdr:col>
      <xdr:colOff>390525</xdr:colOff>
      <xdr:row>12</xdr:row>
      <xdr:rowOff>104775</xdr:rowOff>
    </xdr:to>
    <xdr:pic>
      <xdr:nvPicPr>
        <xdr:cNvPr id="24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57700" y="31718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10</xdr:row>
      <xdr:rowOff>285750</xdr:rowOff>
    </xdr:from>
    <xdr:to>
      <xdr:col>10</xdr:col>
      <xdr:colOff>390525</xdr:colOff>
      <xdr:row>12</xdr:row>
      <xdr:rowOff>104775</xdr:rowOff>
    </xdr:to>
    <xdr:pic>
      <xdr:nvPicPr>
        <xdr:cNvPr id="25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57700" y="31718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10</xdr:row>
      <xdr:rowOff>285750</xdr:rowOff>
    </xdr:from>
    <xdr:to>
      <xdr:col>10</xdr:col>
      <xdr:colOff>390525</xdr:colOff>
      <xdr:row>12</xdr:row>
      <xdr:rowOff>104775</xdr:rowOff>
    </xdr:to>
    <xdr:pic>
      <xdr:nvPicPr>
        <xdr:cNvPr id="26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57700" y="31718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390525</xdr:colOff>
      <xdr:row>10</xdr:row>
      <xdr:rowOff>285750</xdr:rowOff>
    </xdr:from>
    <xdr:to>
      <xdr:col>13</xdr:col>
      <xdr:colOff>390525</xdr:colOff>
      <xdr:row>12</xdr:row>
      <xdr:rowOff>104775</xdr:rowOff>
    </xdr:to>
    <xdr:pic>
      <xdr:nvPicPr>
        <xdr:cNvPr id="27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72225" y="31718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390525</xdr:colOff>
      <xdr:row>10</xdr:row>
      <xdr:rowOff>285750</xdr:rowOff>
    </xdr:from>
    <xdr:to>
      <xdr:col>13</xdr:col>
      <xdr:colOff>390525</xdr:colOff>
      <xdr:row>12</xdr:row>
      <xdr:rowOff>104775</xdr:rowOff>
    </xdr:to>
    <xdr:pic>
      <xdr:nvPicPr>
        <xdr:cNvPr id="28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72225" y="31718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295275</xdr:colOff>
      <xdr:row>10</xdr:row>
      <xdr:rowOff>285750</xdr:rowOff>
    </xdr:from>
    <xdr:to>
      <xdr:col>13</xdr:col>
      <xdr:colOff>295275</xdr:colOff>
      <xdr:row>12</xdr:row>
      <xdr:rowOff>104775</xdr:rowOff>
    </xdr:to>
    <xdr:pic>
      <xdr:nvPicPr>
        <xdr:cNvPr id="29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76975" y="31718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400050</xdr:colOff>
      <xdr:row>10</xdr:row>
      <xdr:rowOff>257175</xdr:rowOff>
    </xdr:from>
    <xdr:to>
      <xdr:col>16</xdr:col>
      <xdr:colOff>400050</xdr:colOff>
      <xdr:row>12</xdr:row>
      <xdr:rowOff>76200</xdr:rowOff>
    </xdr:to>
    <xdr:pic>
      <xdr:nvPicPr>
        <xdr:cNvPr id="30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96275" y="3143250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390525</xdr:colOff>
      <xdr:row>10</xdr:row>
      <xdr:rowOff>285750</xdr:rowOff>
    </xdr:from>
    <xdr:to>
      <xdr:col>16</xdr:col>
      <xdr:colOff>390525</xdr:colOff>
      <xdr:row>12</xdr:row>
      <xdr:rowOff>104775</xdr:rowOff>
    </xdr:to>
    <xdr:pic>
      <xdr:nvPicPr>
        <xdr:cNvPr id="31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86750" y="31718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390525</xdr:colOff>
      <xdr:row>10</xdr:row>
      <xdr:rowOff>285750</xdr:rowOff>
    </xdr:from>
    <xdr:to>
      <xdr:col>16</xdr:col>
      <xdr:colOff>390525</xdr:colOff>
      <xdr:row>12</xdr:row>
      <xdr:rowOff>104775</xdr:rowOff>
    </xdr:to>
    <xdr:pic>
      <xdr:nvPicPr>
        <xdr:cNvPr id="32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86750" y="31718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400050</xdr:colOff>
      <xdr:row>10</xdr:row>
      <xdr:rowOff>257175</xdr:rowOff>
    </xdr:from>
    <xdr:to>
      <xdr:col>16</xdr:col>
      <xdr:colOff>400050</xdr:colOff>
      <xdr:row>12</xdr:row>
      <xdr:rowOff>76200</xdr:rowOff>
    </xdr:to>
    <xdr:pic>
      <xdr:nvPicPr>
        <xdr:cNvPr id="33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96275" y="3143250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390525</xdr:colOff>
      <xdr:row>10</xdr:row>
      <xdr:rowOff>285750</xdr:rowOff>
    </xdr:from>
    <xdr:to>
      <xdr:col>16</xdr:col>
      <xdr:colOff>390525</xdr:colOff>
      <xdr:row>12</xdr:row>
      <xdr:rowOff>104775</xdr:rowOff>
    </xdr:to>
    <xdr:pic>
      <xdr:nvPicPr>
        <xdr:cNvPr id="34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86750" y="31718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390525</xdr:colOff>
      <xdr:row>10</xdr:row>
      <xdr:rowOff>285750</xdr:rowOff>
    </xdr:from>
    <xdr:to>
      <xdr:col>16</xdr:col>
      <xdr:colOff>390525</xdr:colOff>
      <xdr:row>12</xdr:row>
      <xdr:rowOff>104775</xdr:rowOff>
    </xdr:to>
    <xdr:pic>
      <xdr:nvPicPr>
        <xdr:cNvPr id="35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86750" y="31718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390525</xdr:colOff>
      <xdr:row>10</xdr:row>
      <xdr:rowOff>285750</xdr:rowOff>
    </xdr:from>
    <xdr:to>
      <xdr:col>16</xdr:col>
      <xdr:colOff>390525</xdr:colOff>
      <xdr:row>12</xdr:row>
      <xdr:rowOff>104775</xdr:rowOff>
    </xdr:to>
    <xdr:pic>
      <xdr:nvPicPr>
        <xdr:cNvPr id="36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86750" y="31718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390525</xdr:colOff>
      <xdr:row>10</xdr:row>
      <xdr:rowOff>285750</xdr:rowOff>
    </xdr:from>
    <xdr:to>
      <xdr:col>16</xdr:col>
      <xdr:colOff>390525</xdr:colOff>
      <xdr:row>12</xdr:row>
      <xdr:rowOff>104775</xdr:rowOff>
    </xdr:to>
    <xdr:pic>
      <xdr:nvPicPr>
        <xdr:cNvPr id="37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86750" y="31718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9</xdr:row>
      <xdr:rowOff>295275</xdr:rowOff>
    </xdr:from>
    <xdr:to>
      <xdr:col>5</xdr:col>
      <xdr:colOff>200025</xdr:colOff>
      <xdr:row>10</xdr:row>
      <xdr:rowOff>304800</xdr:rowOff>
    </xdr:to>
    <xdr:pic>
      <xdr:nvPicPr>
        <xdr:cNvPr id="38" name="Picture 96" descr="54512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" y="2828925"/>
          <a:ext cx="371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390525</xdr:colOff>
      <xdr:row>10</xdr:row>
      <xdr:rowOff>285750</xdr:rowOff>
    </xdr:from>
    <xdr:to>
      <xdr:col>13</xdr:col>
      <xdr:colOff>390525</xdr:colOff>
      <xdr:row>12</xdr:row>
      <xdr:rowOff>104775</xdr:rowOff>
    </xdr:to>
    <xdr:pic>
      <xdr:nvPicPr>
        <xdr:cNvPr id="39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72225" y="31718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390525</xdr:colOff>
      <xdr:row>10</xdr:row>
      <xdr:rowOff>285750</xdr:rowOff>
    </xdr:from>
    <xdr:to>
      <xdr:col>13</xdr:col>
      <xdr:colOff>390525</xdr:colOff>
      <xdr:row>12</xdr:row>
      <xdr:rowOff>104775</xdr:rowOff>
    </xdr:to>
    <xdr:pic>
      <xdr:nvPicPr>
        <xdr:cNvPr id="40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72225" y="31718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400050</xdr:colOff>
      <xdr:row>10</xdr:row>
      <xdr:rowOff>257175</xdr:rowOff>
    </xdr:from>
    <xdr:to>
      <xdr:col>13</xdr:col>
      <xdr:colOff>400050</xdr:colOff>
      <xdr:row>12</xdr:row>
      <xdr:rowOff>76200</xdr:rowOff>
    </xdr:to>
    <xdr:pic>
      <xdr:nvPicPr>
        <xdr:cNvPr id="41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0" y="3143250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390525</xdr:colOff>
      <xdr:row>10</xdr:row>
      <xdr:rowOff>285750</xdr:rowOff>
    </xdr:from>
    <xdr:to>
      <xdr:col>13</xdr:col>
      <xdr:colOff>390525</xdr:colOff>
      <xdr:row>12</xdr:row>
      <xdr:rowOff>104775</xdr:rowOff>
    </xdr:to>
    <xdr:pic>
      <xdr:nvPicPr>
        <xdr:cNvPr id="42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72225" y="31718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390525</xdr:colOff>
      <xdr:row>10</xdr:row>
      <xdr:rowOff>285750</xdr:rowOff>
    </xdr:from>
    <xdr:to>
      <xdr:col>13</xdr:col>
      <xdr:colOff>390525</xdr:colOff>
      <xdr:row>12</xdr:row>
      <xdr:rowOff>104775</xdr:rowOff>
    </xdr:to>
    <xdr:pic>
      <xdr:nvPicPr>
        <xdr:cNvPr id="43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72225" y="31718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400050</xdr:colOff>
      <xdr:row>10</xdr:row>
      <xdr:rowOff>257175</xdr:rowOff>
    </xdr:from>
    <xdr:to>
      <xdr:col>13</xdr:col>
      <xdr:colOff>400050</xdr:colOff>
      <xdr:row>12</xdr:row>
      <xdr:rowOff>76200</xdr:rowOff>
    </xdr:to>
    <xdr:pic>
      <xdr:nvPicPr>
        <xdr:cNvPr id="44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0" y="3143250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390525</xdr:colOff>
      <xdr:row>10</xdr:row>
      <xdr:rowOff>285750</xdr:rowOff>
    </xdr:from>
    <xdr:to>
      <xdr:col>13</xdr:col>
      <xdr:colOff>390525</xdr:colOff>
      <xdr:row>12</xdr:row>
      <xdr:rowOff>104775</xdr:rowOff>
    </xdr:to>
    <xdr:pic>
      <xdr:nvPicPr>
        <xdr:cNvPr id="45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72225" y="31718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390525</xdr:colOff>
      <xdr:row>10</xdr:row>
      <xdr:rowOff>285750</xdr:rowOff>
    </xdr:from>
    <xdr:to>
      <xdr:col>13</xdr:col>
      <xdr:colOff>390525</xdr:colOff>
      <xdr:row>12</xdr:row>
      <xdr:rowOff>104775</xdr:rowOff>
    </xdr:to>
    <xdr:pic>
      <xdr:nvPicPr>
        <xdr:cNvPr id="46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72225" y="31718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390525</xdr:colOff>
      <xdr:row>10</xdr:row>
      <xdr:rowOff>285750</xdr:rowOff>
    </xdr:from>
    <xdr:to>
      <xdr:col>13</xdr:col>
      <xdr:colOff>390525</xdr:colOff>
      <xdr:row>12</xdr:row>
      <xdr:rowOff>104775</xdr:rowOff>
    </xdr:to>
    <xdr:pic>
      <xdr:nvPicPr>
        <xdr:cNvPr id="47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72225" y="31718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390525</xdr:colOff>
      <xdr:row>10</xdr:row>
      <xdr:rowOff>285750</xdr:rowOff>
    </xdr:from>
    <xdr:to>
      <xdr:col>13</xdr:col>
      <xdr:colOff>390525</xdr:colOff>
      <xdr:row>12</xdr:row>
      <xdr:rowOff>104775</xdr:rowOff>
    </xdr:to>
    <xdr:pic>
      <xdr:nvPicPr>
        <xdr:cNvPr id="48" name="Picture 21" descr="0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72225" y="31718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514350</xdr:colOff>
      <xdr:row>9</xdr:row>
      <xdr:rowOff>95250</xdr:rowOff>
    </xdr:from>
    <xdr:to>
      <xdr:col>17</xdr:col>
      <xdr:colOff>238125</xdr:colOff>
      <xdr:row>10</xdr:row>
      <xdr:rowOff>104775</xdr:rowOff>
    </xdr:to>
    <xdr:pic>
      <xdr:nvPicPr>
        <xdr:cNvPr id="49" name="Picture 95" descr="05456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410575" y="26289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view="pageBreakPreview" zoomScaleSheetLayoutView="100" zoomScalePageLayoutView="0" workbookViewId="0" topLeftCell="A7">
      <selection activeCell="L22" sqref="L22"/>
    </sheetView>
  </sheetViews>
  <sheetFormatPr defaultColWidth="9.00390625" defaultRowHeight="16.5"/>
  <cols>
    <col min="1" max="1" width="11.50390625" style="10" customWidth="1"/>
    <col min="2" max="2" width="1.625" style="10" hidden="1" customWidth="1"/>
    <col min="3" max="3" width="0.37109375" style="10" hidden="1" customWidth="1"/>
    <col min="4" max="4" width="1.37890625" style="10" hidden="1" customWidth="1"/>
    <col min="5" max="5" width="0.5" style="10" hidden="1" customWidth="1"/>
    <col min="6" max="8" width="8.375" style="11" customWidth="1"/>
    <col min="9" max="19" width="8.375" style="10" customWidth="1"/>
    <col min="20" max="20" width="8.625" style="10" customWidth="1"/>
    <col min="21" max="16384" width="9.00390625" style="1" customWidth="1"/>
  </cols>
  <sheetData>
    <row r="1" spans="1:20" ht="39.75" customHeight="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15.75" customHeight="1">
      <c r="A2" s="18" t="s">
        <v>4</v>
      </c>
      <c r="B2" s="27"/>
      <c r="C2" s="27"/>
      <c r="D2" s="27"/>
      <c r="E2" s="27"/>
      <c r="F2" s="114">
        <v>45460</v>
      </c>
      <c r="G2" s="115"/>
      <c r="H2" s="116"/>
      <c r="I2" s="114">
        <v>45461</v>
      </c>
      <c r="J2" s="115"/>
      <c r="K2" s="116"/>
      <c r="L2" s="114">
        <v>45462</v>
      </c>
      <c r="M2" s="115"/>
      <c r="N2" s="116"/>
      <c r="O2" s="114">
        <v>45463</v>
      </c>
      <c r="P2" s="115"/>
      <c r="Q2" s="116"/>
      <c r="R2" s="114">
        <v>45464</v>
      </c>
      <c r="S2" s="115"/>
      <c r="T2" s="116"/>
    </row>
    <row r="3" spans="1:20" ht="15.75" customHeight="1">
      <c r="A3" s="18" t="s">
        <v>5</v>
      </c>
      <c r="B3" s="27"/>
      <c r="C3" s="27"/>
      <c r="D3" s="27"/>
      <c r="E3" s="27"/>
      <c r="F3" s="117" t="s">
        <v>6</v>
      </c>
      <c r="G3" s="118"/>
      <c r="H3" s="118"/>
      <c r="I3" s="117" t="s">
        <v>0</v>
      </c>
      <c r="J3" s="118"/>
      <c r="K3" s="119"/>
      <c r="L3" s="117" t="s">
        <v>1</v>
      </c>
      <c r="M3" s="118"/>
      <c r="N3" s="119"/>
      <c r="O3" s="117" t="s">
        <v>2</v>
      </c>
      <c r="P3" s="118"/>
      <c r="Q3" s="119"/>
      <c r="R3" s="117" t="s">
        <v>3</v>
      </c>
      <c r="S3" s="118"/>
      <c r="T3" s="119"/>
    </row>
    <row r="4" spans="1:20" ht="27.75" customHeight="1">
      <c r="A4" s="19" t="s">
        <v>7</v>
      </c>
      <c r="B4" s="31"/>
      <c r="C4" s="31"/>
      <c r="D4" s="31"/>
      <c r="E4" s="31"/>
      <c r="F4" s="136" t="s">
        <v>65</v>
      </c>
      <c r="G4" s="137"/>
      <c r="H4" s="138"/>
      <c r="I4" s="123" t="s">
        <v>70</v>
      </c>
      <c r="J4" s="124"/>
      <c r="K4" s="125"/>
      <c r="L4" s="126" t="s">
        <v>71</v>
      </c>
      <c r="M4" s="127"/>
      <c r="N4" s="128"/>
      <c r="O4" s="120" t="s">
        <v>67</v>
      </c>
      <c r="P4" s="121"/>
      <c r="Q4" s="122"/>
      <c r="R4" s="142" t="s">
        <v>73</v>
      </c>
      <c r="S4" s="143"/>
      <c r="T4" s="144"/>
    </row>
    <row r="5" spans="1:20" ht="15" customHeight="1">
      <c r="A5" s="20" t="s">
        <v>8</v>
      </c>
      <c r="B5" s="32"/>
      <c r="C5" s="32"/>
      <c r="D5" s="32"/>
      <c r="E5" s="32"/>
      <c r="F5" s="59" t="s">
        <v>66</v>
      </c>
      <c r="G5" s="60"/>
      <c r="H5" s="61"/>
      <c r="I5" s="59" t="s">
        <v>70</v>
      </c>
      <c r="J5" s="60"/>
      <c r="K5" s="61"/>
      <c r="L5" s="59" t="s">
        <v>72</v>
      </c>
      <c r="M5" s="60"/>
      <c r="N5" s="61"/>
      <c r="O5" s="59" t="s">
        <v>68</v>
      </c>
      <c r="P5" s="60"/>
      <c r="Q5" s="61"/>
      <c r="R5" s="59" t="s">
        <v>74</v>
      </c>
      <c r="S5" s="60"/>
      <c r="T5" s="61"/>
    </row>
    <row r="6" spans="1:20" ht="27.75" customHeight="1">
      <c r="A6" s="20" t="s">
        <v>9</v>
      </c>
      <c r="B6" s="32"/>
      <c r="C6" s="32"/>
      <c r="D6" s="32"/>
      <c r="E6" s="32"/>
      <c r="F6" s="92" t="s">
        <v>75</v>
      </c>
      <c r="G6" s="93"/>
      <c r="H6" s="94"/>
      <c r="I6" s="129" t="s">
        <v>85</v>
      </c>
      <c r="J6" s="71"/>
      <c r="K6" s="72"/>
      <c r="L6" s="130" t="s">
        <v>90</v>
      </c>
      <c r="M6" s="131"/>
      <c r="N6" s="132"/>
      <c r="O6" s="133" t="s">
        <v>95</v>
      </c>
      <c r="P6" s="134"/>
      <c r="Q6" s="135"/>
      <c r="R6" s="69" t="s">
        <v>101</v>
      </c>
      <c r="S6" s="69"/>
      <c r="T6" s="70"/>
    </row>
    <row r="7" spans="1:20" ht="15" customHeight="1">
      <c r="A7" s="20" t="s">
        <v>10</v>
      </c>
      <c r="B7" s="32"/>
      <c r="C7" s="32"/>
      <c r="D7" s="32"/>
      <c r="E7" s="32"/>
      <c r="F7" s="59" t="s">
        <v>76</v>
      </c>
      <c r="G7" s="60"/>
      <c r="H7" s="61"/>
      <c r="I7" s="59" t="s">
        <v>85</v>
      </c>
      <c r="J7" s="60"/>
      <c r="K7" s="61"/>
      <c r="L7" s="59" t="s">
        <v>91</v>
      </c>
      <c r="M7" s="60"/>
      <c r="N7" s="61"/>
      <c r="O7" s="59" t="s">
        <v>96</v>
      </c>
      <c r="P7" s="60"/>
      <c r="Q7" s="61"/>
      <c r="R7" s="59" t="s">
        <v>102</v>
      </c>
      <c r="S7" s="60"/>
      <c r="T7" s="61"/>
    </row>
    <row r="8" spans="1:24" ht="27.75" customHeight="1">
      <c r="A8" s="20" t="s">
        <v>11</v>
      </c>
      <c r="B8" s="32"/>
      <c r="C8" s="32"/>
      <c r="D8" s="32"/>
      <c r="E8" s="32"/>
      <c r="F8" s="95" t="s">
        <v>77</v>
      </c>
      <c r="G8" s="95"/>
      <c r="H8" s="96"/>
      <c r="I8" s="62" t="s">
        <v>86</v>
      </c>
      <c r="J8" s="63"/>
      <c r="K8" s="64"/>
      <c r="L8" s="146" t="s">
        <v>92</v>
      </c>
      <c r="M8" s="147"/>
      <c r="N8" s="148"/>
      <c r="O8" s="76" t="s">
        <v>97</v>
      </c>
      <c r="P8" s="76"/>
      <c r="Q8" s="77"/>
      <c r="R8" s="71" t="s">
        <v>103</v>
      </c>
      <c r="S8" s="71"/>
      <c r="T8" s="72"/>
      <c r="V8" s="56"/>
      <c r="W8" s="56"/>
      <c r="X8" s="56"/>
    </row>
    <row r="9" spans="1:24" ht="15" customHeight="1">
      <c r="A9" s="20" t="s">
        <v>12</v>
      </c>
      <c r="B9" s="32"/>
      <c r="C9" s="32"/>
      <c r="D9" s="32"/>
      <c r="E9" s="32"/>
      <c r="F9" s="59" t="s">
        <v>78</v>
      </c>
      <c r="G9" s="60"/>
      <c r="H9" s="61"/>
      <c r="I9" s="65" t="s">
        <v>87</v>
      </c>
      <c r="J9" s="65"/>
      <c r="K9" s="66"/>
      <c r="L9" s="100" t="s">
        <v>93</v>
      </c>
      <c r="M9" s="65"/>
      <c r="N9" s="66"/>
      <c r="O9" s="60" t="s">
        <v>98</v>
      </c>
      <c r="P9" s="60"/>
      <c r="Q9" s="61"/>
      <c r="R9" s="60" t="s">
        <v>107</v>
      </c>
      <c r="S9" s="60"/>
      <c r="T9" s="61"/>
      <c r="V9" s="56"/>
      <c r="W9" s="56"/>
      <c r="X9" s="56"/>
    </row>
    <row r="10" spans="1:24" ht="27.75" customHeight="1">
      <c r="A10" s="20" t="s">
        <v>13</v>
      </c>
      <c r="B10" s="32"/>
      <c r="C10" s="32"/>
      <c r="D10" s="32"/>
      <c r="E10" s="32"/>
      <c r="F10" s="81" t="s">
        <v>79</v>
      </c>
      <c r="G10" s="82"/>
      <c r="H10" s="83"/>
      <c r="I10" s="67" t="s">
        <v>80</v>
      </c>
      <c r="J10" s="67"/>
      <c r="K10" s="68"/>
      <c r="L10" s="71" t="s">
        <v>108</v>
      </c>
      <c r="M10" s="71"/>
      <c r="N10" s="72"/>
      <c r="O10" s="87" t="s">
        <v>81</v>
      </c>
      <c r="P10" s="87"/>
      <c r="Q10" s="88"/>
      <c r="R10" s="89" t="s">
        <v>82</v>
      </c>
      <c r="S10" s="90"/>
      <c r="T10" s="91"/>
      <c r="V10" s="82"/>
      <c r="W10" s="82"/>
      <c r="X10" s="82"/>
    </row>
    <row r="11" spans="1:24" ht="27.75" customHeight="1">
      <c r="A11" s="21" t="s">
        <v>14</v>
      </c>
      <c r="B11" s="33"/>
      <c r="C11" s="33"/>
      <c r="D11" s="33"/>
      <c r="E11" s="33"/>
      <c r="F11" s="73" t="s">
        <v>83</v>
      </c>
      <c r="G11" s="74"/>
      <c r="H11" s="75"/>
      <c r="I11" s="84" t="s">
        <v>88</v>
      </c>
      <c r="J11" s="85"/>
      <c r="K11" s="86"/>
      <c r="L11" s="78" t="s">
        <v>94</v>
      </c>
      <c r="M11" s="79"/>
      <c r="N11" s="80"/>
      <c r="O11" s="101" t="s">
        <v>99</v>
      </c>
      <c r="P11" s="102"/>
      <c r="Q11" s="103"/>
      <c r="R11" s="139" t="s">
        <v>104</v>
      </c>
      <c r="S11" s="140"/>
      <c r="T11" s="141"/>
      <c r="V11" s="56"/>
      <c r="W11" s="56"/>
      <c r="X11" s="56"/>
    </row>
    <row r="12" spans="1:24" ht="15" customHeight="1">
      <c r="A12" s="20" t="s">
        <v>15</v>
      </c>
      <c r="B12" s="32"/>
      <c r="C12" s="32"/>
      <c r="D12" s="32"/>
      <c r="E12" s="32"/>
      <c r="F12" s="59" t="s">
        <v>84</v>
      </c>
      <c r="G12" s="60"/>
      <c r="H12" s="61"/>
      <c r="I12" s="59" t="s">
        <v>89</v>
      </c>
      <c r="J12" s="60"/>
      <c r="K12" s="61"/>
      <c r="L12" s="100" t="s">
        <v>106</v>
      </c>
      <c r="M12" s="65"/>
      <c r="N12" s="66"/>
      <c r="O12" s="59" t="s">
        <v>100</v>
      </c>
      <c r="P12" s="60"/>
      <c r="Q12" s="61"/>
      <c r="R12" s="59" t="s">
        <v>105</v>
      </c>
      <c r="S12" s="60"/>
      <c r="T12" s="61"/>
      <c r="V12" s="56"/>
      <c r="W12" s="56"/>
      <c r="X12" s="56"/>
    </row>
    <row r="13" spans="1:20" ht="18" customHeight="1">
      <c r="A13" s="22" t="s">
        <v>16</v>
      </c>
      <c r="B13" s="34"/>
      <c r="C13" s="34"/>
      <c r="D13" s="34"/>
      <c r="E13" s="34"/>
      <c r="F13" s="97" t="s">
        <v>109</v>
      </c>
      <c r="G13" s="98"/>
      <c r="H13" s="99"/>
      <c r="I13" s="97"/>
      <c r="J13" s="98"/>
      <c r="K13" s="99"/>
      <c r="L13" s="97" t="s">
        <v>110</v>
      </c>
      <c r="M13" s="98"/>
      <c r="N13" s="99"/>
      <c r="O13" s="97" t="s">
        <v>111</v>
      </c>
      <c r="P13" s="98"/>
      <c r="Q13" s="99"/>
      <c r="R13" s="97"/>
      <c r="S13" s="98"/>
      <c r="T13" s="99"/>
    </row>
    <row r="14" spans="1:20" ht="12.75" customHeight="1">
      <c r="A14" s="23" t="s">
        <v>56</v>
      </c>
      <c r="B14" s="23"/>
      <c r="C14" s="23"/>
      <c r="D14" s="23"/>
      <c r="E14" s="23"/>
      <c r="F14" s="2" t="s">
        <v>34</v>
      </c>
      <c r="G14" s="2" t="s">
        <v>35</v>
      </c>
      <c r="H14" s="2" t="s">
        <v>36</v>
      </c>
      <c r="I14" s="2" t="s">
        <v>34</v>
      </c>
      <c r="J14" s="2" t="s">
        <v>35</v>
      </c>
      <c r="K14" s="2" t="s">
        <v>36</v>
      </c>
      <c r="L14" s="2" t="s">
        <v>34</v>
      </c>
      <c r="M14" s="2" t="s">
        <v>35</v>
      </c>
      <c r="N14" s="2" t="s">
        <v>36</v>
      </c>
      <c r="O14" s="2" t="s">
        <v>34</v>
      </c>
      <c r="P14" s="2" t="s">
        <v>35</v>
      </c>
      <c r="Q14" s="2" t="s">
        <v>36</v>
      </c>
      <c r="R14" s="2" t="s">
        <v>34</v>
      </c>
      <c r="S14" s="2" t="s">
        <v>35</v>
      </c>
      <c r="T14" s="2" t="s">
        <v>36</v>
      </c>
    </row>
    <row r="15" spans="1:20" ht="12.75" customHeight="1">
      <c r="A15" s="24" t="s">
        <v>24</v>
      </c>
      <c r="B15" s="24"/>
      <c r="C15" s="24"/>
      <c r="D15" s="24"/>
      <c r="E15" s="24"/>
      <c r="F15" s="3">
        <f>F16*68+F17*73+F18*24+F19*60+F20*45</f>
        <v>428.5</v>
      </c>
      <c r="G15" s="3">
        <f>G16*68+G17*73+G18*24+G19*60+G20*45</f>
        <v>645.2</v>
      </c>
      <c r="H15" s="3">
        <f>H16*68+H17*73+H18*24+H19*60+H20*45</f>
        <v>735.6</v>
      </c>
      <c r="I15" s="3">
        <f aca="true" t="shared" si="0" ref="I15:Q15">I16*68+I17*73+I18*24+I19*60+I20*45</f>
        <v>391</v>
      </c>
      <c r="J15" s="3">
        <f t="shared" si="0"/>
        <v>525.3</v>
      </c>
      <c r="K15" s="3">
        <f t="shared" si="0"/>
        <v>603.6</v>
      </c>
      <c r="L15" s="3">
        <f t="shared" si="0"/>
        <v>446.5</v>
      </c>
      <c r="M15" s="3">
        <f t="shared" si="0"/>
        <v>670.7</v>
      </c>
      <c r="N15" s="3">
        <f t="shared" si="0"/>
        <v>734.4</v>
      </c>
      <c r="O15" s="3">
        <f t="shared" si="0"/>
        <v>398</v>
      </c>
      <c r="P15" s="3">
        <f t="shared" si="0"/>
        <v>607</v>
      </c>
      <c r="Q15" s="3">
        <f t="shared" si="0"/>
        <v>690.1</v>
      </c>
      <c r="R15" s="3">
        <f>R16*68+R17*73+R18*24+R19*60+R20*45</f>
        <v>370.9</v>
      </c>
      <c r="S15" s="3">
        <f>S16*68+S17*73+S18*24+S19*60+S20*45</f>
        <v>590.1</v>
      </c>
      <c r="T15" s="3">
        <f>T16*68+T17*73+T18*24+T19*60+T20*45</f>
        <v>682.9000000000001</v>
      </c>
    </row>
    <row r="16" spans="1:20" ht="12.75" customHeight="1">
      <c r="A16" s="24" t="s">
        <v>57</v>
      </c>
      <c r="B16" s="24">
        <v>2</v>
      </c>
      <c r="C16" s="24">
        <v>0</v>
      </c>
      <c r="D16" s="24">
        <v>15</v>
      </c>
      <c r="E16" s="24"/>
      <c r="F16" s="3">
        <v>3</v>
      </c>
      <c r="G16" s="3">
        <v>4.5</v>
      </c>
      <c r="H16" s="3">
        <v>5</v>
      </c>
      <c r="I16" s="3">
        <v>3</v>
      </c>
      <c r="J16" s="3">
        <v>3.5</v>
      </c>
      <c r="K16" s="3">
        <v>4</v>
      </c>
      <c r="L16" s="3">
        <v>3</v>
      </c>
      <c r="M16" s="3">
        <v>4.5</v>
      </c>
      <c r="N16" s="3">
        <v>5</v>
      </c>
      <c r="O16" s="3">
        <v>3.1</v>
      </c>
      <c r="P16" s="3">
        <v>4.7</v>
      </c>
      <c r="Q16" s="3">
        <v>5.2</v>
      </c>
      <c r="R16" s="3">
        <v>3</v>
      </c>
      <c r="S16" s="3">
        <v>4.5</v>
      </c>
      <c r="T16" s="3">
        <v>5</v>
      </c>
    </row>
    <row r="17" spans="1:20" ht="38.25" customHeight="1">
      <c r="A17" s="25" t="s">
        <v>25</v>
      </c>
      <c r="B17" s="25">
        <v>7</v>
      </c>
      <c r="C17" s="25">
        <v>5</v>
      </c>
      <c r="D17" s="25">
        <v>0</v>
      </c>
      <c r="E17" s="25"/>
      <c r="F17" s="3">
        <v>1</v>
      </c>
      <c r="G17" s="3">
        <v>2</v>
      </c>
      <c r="H17" s="3">
        <v>2.3</v>
      </c>
      <c r="I17" s="3">
        <v>1</v>
      </c>
      <c r="J17" s="3">
        <v>2</v>
      </c>
      <c r="K17" s="3">
        <v>2.2</v>
      </c>
      <c r="L17" s="3">
        <v>1</v>
      </c>
      <c r="M17" s="3">
        <v>2.3</v>
      </c>
      <c r="N17" s="3">
        <v>2.3</v>
      </c>
      <c r="O17" s="3">
        <v>0.9</v>
      </c>
      <c r="P17" s="3">
        <v>1.8</v>
      </c>
      <c r="Q17" s="3">
        <v>2</v>
      </c>
      <c r="R17" s="3">
        <v>1</v>
      </c>
      <c r="S17" s="3">
        <v>2.1</v>
      </c>
      <c r="T17" s="3">
        <v>2.4</v>
      </c>
    </row>
    <row r="18" spans="1:20" ht="12.75" customHeight="1">
      <c r="A18" s="24" t="s">
        <v>26</v>
      </c>
      <c r="B18" s="24">
        <v>1</v>
      </c>
      <c r="C18" s="24">
        <v>0</v>
      </c>
      <c r="D18" s="24">
        <v>5</v>
      </c>
      <c r="E18" s="24"/>
      <c r="F18" s="3">
        <v>1</v>
      </c>
      <c r="G18" s="3">
        <v>1.8</v>
      </c>
      <c r="H18" s="3">
        <v>2.3</v>
      </c>
      <c r="I18" s="3">
        <v>1</v>
      </c>
      <c r="J18" s="3">
        <v>1.2</v>
      </c>
      <c r="K18" s="3">
        <v>1.5</v>
      </c>
      <c r="L18" s="3">
        <v>1</v>
      </c>
      <c r="M18" s="3">
        <v>1.2</v>
      </c>
      <c r="N18" s="3">
        <v>1.5</v>
      </c>
      <c r="O18" s="3">
        <v>1</v>
      </c>
      <c r="P18" s="3">
        <v>1.5</v>
      </c>
      <c r="Q18" s="3">
        <v>2</v>
      </c>
      <c r="R18" s="3">
        <v>1.1</v>
      </c>
      <c r="S18" s="3">
        <v>1.7</v>
      </c>
      <c r="T18" s="3">
        <v>2.3</v>
      </c>
    </row>
    <row r="19" spans="1:20" ht="12.75" customHeight="1">
      <c r="A19" s="24" t="s">
        <v>27</v>
      </c>
      <c r="B19" s="24">
        <v>0</v>
      </c>
      <c r="C19" s="24">
        <v>0</v>
      </c>
      <c r="D19" s="24">
        <v>15</v>
      </c>
      <c r="E19" s="24"/>
      <c r="F19" s="3">
        <v>1</v>
      </c>
      <c r="G19" s="3">
        <v>1</v>
      </c>
      <c r="H19" s="3">
        <v>1</v>
      </c>
      <c r="I19" s="3"/>
      <c r="J19" s="3"/>
      <c r="K19" s="3"/>
      <c r="L19" s="3">
        <v>1.3</v>
      </c>
      <c r="M19" s="3">
        <v>1.3</v>
      </c>
      <c r="N19" s="3">
        <v>1.3</v>
      </c>
      <c r="O19" s="3">
        <v>0.5</v>
      </c>
      <c r="P19" s="3">
        <v>0.5</v>
      </c>
      <c r="Q19" s="3">
        <v>0.5</v>
      </c>
      <c r="R19" s="3"/>
      <c r="S19" s="3"/>
      <c r="T19" s="3"/>
    </row>
    <row r="20" spans="1:20" ht="12.75" customHeight="1">
      <c r="A20" s="26" t="s">
        <v>28</v>
      </c>
      <c r="B20" s="26">
        <v>0</v>
      </c>
      <c r="C20" s="26">
        <v>5</v>
      </c>
      <c r="D20" s="26">
        <v>0</v>
      </c>
      <c r="E20" s="26"/>
      <c r="F20" s="55">
        <v>1.5</v>
      </c>
      <c r="G20" s="55">
        <v>2</v>
      </c>
      <c r="H20" s="55">
        <v>2.5</v>
      </c>
      <c r="I20" s="55">
        <v>2</v>
      </c>
      <c r="J20" s="55">
        <v>2.5</v>
      </c>
      <c r="K20" s="55">
        <v>3</v>
      </c>
      <c r="L20" s="55">
        <v>1.5</v>
      </c>
      <c r="M20" s="55">
        <v>2</v>
      </c>
      <c r="N20" s="55">
        <v>2.5</v>
      </c>
      <c r="O20" s="55">
        <v>1.5</v>
      </c>
      <c r="P20" s="55">
        <v>2</v>
      </c>
      <c r="Q20" s="55">
        <v>2.5</v>
      </c>
      <c r="R20" s="55">
        <v>1.5</v>
      </c>
      <c r="S20" s="55">
        <v>2</v>
      </c>
      <c r="T20" s="55">
        <v>2.5</v>
      </c>
    </row>
    <row r="21" spans="1:20" ht="15" customHeight="1">
      <c r="A21" s="38" t="s">
        <v>58</v>
      </c>
      <c r="B21" s="36"/>
      <c r="C21" s="36"/>
      <c r="D21" s="36"/>
      <c r="E21" s="36"/>
      <c r="F21" s="44">
        <f>F16*D16+F18*D18+F19*D19</f>
        <v>65</v>
      </c>
      <c r="G21" s="44">
        <f>G16*D16+G18*D18+G19*D19</f>
        <v>91.5</v>
      </c>
      <c r="H21" s="44">
        <f>H16*D16+H18*D18+H19*D19</f>
        <v>101.5</v>
      </c>
      <c r="I21" s="44">
        <f>I16*D16+I18*D18+I19*D19</f>
        <v>50</v>
      </c>
      <c r="J21" s="44">
        <f>J16*D16+J18*D18+J19*D19</f>
        <v>58.5</v>
      </c>
      <c r="K21" s="44">
        <f>K16*D16+K18*K19*D19</f>
        <v>60</v>
      </c>
      <c r="L21" s="45">
        <f>L16*D16+L18*D18+L19*D19</f>
        <v>69.5</v>
      </c>
      <c r="M21" s="45">
        <f>M16*D16+M18*D18+M19*D19</f>
        <v>93</v>
      </c>
      <c r="N21" s="45">
        <f>N16*D16+N18*D18+N19*D19</f>
        <v>102</v>
      </c>
      <c r="O21" s="45">
        <f>O16*D16+O18*D18+O19*D19</f>
        <v>59</v>
      </c>
      <c r="P21" s="45">
        <f>P16*D16+P18*D18+P19*D19</f>
        <v>85.5</v>
      </c>
      <c r="Q21" s="45">
        <f>Q16*D16+Q18*D18+Q19*D19</f>
        <v>95.5</v>
      </c>
      <c r="R21" s="45">
        <f>R16*D16+R18*D18+R19*D19</f>
        <v>50.5</v>
      </c>
      <c r="S21" s="45">
        <f>S16*D16+S18*D18+S19*D19</f>
        <v>76</v>
      </c>
      <c r="T21" s="45">
        <f>T16*D16+T18*D18+T19*D19</f>
        <v>86.5</v>
      </c>
    </row>
    <row r="22" spans="1:20" ht="14.25" customHeight="1">
      <c r="A22" s="39" t="s">
        <v>59</v>
      </c>
      <c r="B22" s="30"/>
      <c r="C22" s="30"/>
      <c r="D22" s="30"/>
      <c r="E22" s="30"/>
      <c r="F22" s="3">
        <f>F17*C17+F20*C20</f>
        <v>12.5</v>
      </c>
      <c r="G22" s="3">
        <f>G17*C17+G20*C20</f>
        <v>20</v>
      </c>
      <c r="H22" s="3">
        <f>H17*C17+H20*C20</f>
        <v>24</v>
      </c>
      <c r="I22" s="3">
        <f>I17*C17+I20*C20</f>
        <v>15</v>
      </c>
      <c r="J22" s="3">
        <f>J17*C17+J20*C20</f>
        <v>22.5</v>
      </c>
      <c r="K22" s="3">
        <f>K17*C17+K20*C20</f>
        <v>26</v>
      </c>
      <c r="L22" s="46">
        <f>L17*C17+L20*C20</f>
        <v>12.5</v>
      </c>
      <c r="M22" s="3">
        <f>M17*C17+M20*C20</f>
        <v>21.5</v>
      </c>
      <c r="N22" s="3">
        <f>N17*C17+N20*C20</f>
        <v>24</v>
      </c>
      <c r="O22" s="3">
        <f>O17*C17+O20*C20</f>
        <v>12</v>
      </c>
      <c r="P22" s="3">
        <f>P17*C17+P20*C20</f>
        <v>19</v>
      </c>
      <c r="Q22" s="3">
        <f>Q17*C17+Q20*C20</f>
        <v>22.5</v>
      </c>
      <c r="R22" s="3">
        <f>R17*C17+R20*C20</f>
        <v>12.5</v>
      </c>
      <c r="S22" s="3">
        <f>S17*C17+S20*C20</f>
        <v>20.5</v>
      </c>
      <c r="T22" s="3">
        <f>T17*C17+T20*C20</f>
        <v>24.5</v>
      </c>
    </row>
    <row r="23" spans="1:20" ht="12.75" customHeight="1">
      <c r="A23" s="39" t="s">
        <v>60</v>
      </c>
      <c r="B23" s="30"/>
      <c r="C23" s="30"/>
      <c r="D23" s="30"/>
      <c r="E23" s="30"/>
      <c r="F23" s="3">
        <f>F16*B16+F17*B17+F18*B18</f>
        <v>14</v>
      </c>
      <c r="G23" s="3">
        <f>G16*B16+G17*B17+G18*B18</f>
        <v>24.8</v>
      </c>
      <c r="H23" s="3">
        <f>H16*B16+H17*B17+H18*B18</f>
        <v>28.4</v>
      </c>
      <c r="I23" s="3">
        <f>I16*B16+I17*B17+I18*B18</f>
        <v>14</v>
      </c>
      <c r="J23" s="3">
        <f>J16*B16+J17*B17+J18*B18</f>
        <v>22.2</v>
      </c>
      <c r="K23" s="3">
        <f>K16*B16+K17*B17+K18*B18</f>
        <v>24.900000000000002</v>
      </c>
      <c r="L23" s="46">
        <f>L16*B16+L17*B17+L18*B18</f>
        <v>14</v>
      </c>
      <c r="M23" s="3">
        <f>M16*B16+M17*B17+M18*B18</f>
        <v>26.299999999999997</v>
      </c>
      <c r="N23" s="3">
        <f>N16*B16+N17*B17+N18*B18</f>
        <v>27.599999999999998</v>
      </c>
      <c r="O23" s="3">
        <f>O16*B16+O17*B17+O18*B18</f>
        <v>13.5</v>
      </c>
      <c r="P23" s="3">
        <f>P16*B16+P17*B17+P18*B18</f>
        <v>23.5</v>
      </c>
      <c r="Q23" s="3">
        <f>Q16*B16+Q17*B17+Q18*B18</f>
        <v>26.4</v>
      </c>
      <c r="R23" s="3">
        <f>R16*B16+R17*B17+R18*B18</f>
        <v>14.1</v>
      </c>
      <c r="S23" s="3">
        <f>S16*B16+S17*B17+S18*B18</f>
        <v>25.400000000000002</v>
      </c>
      <c r="T23" s="3">
        <f>T16*B16+T17*B17+T18*B18</f>
        <v>29.1</v>
      </c>
    </row>
    <row r="24" spans="1:20" ht="15.75" customHeight="1">
      <c r="A24" s="39" t="s">
        <v>61</v>
      </c>
      <c r="B24" s="29"/>
      <c r="C24" s="29"/>
      <c r="D24" s="29"/>
      <c r="E24" s="29">
        <v>4</v>
      </c>
      <c r="F24" s="47">
        <f>F21*E24/F15</f>
        <v>0.6067677946324388</v>
      </c>
      <c r="G24" s="47">
        <f>G21*E24/G15</f>
        <v>0.5672659640421575</v>
      </c>
      <c r="H24" s="47">
        <f>H21*E24/H15</f>
        <v>0.5519303969548668</v>
      </c>
      <c r="I24" s="47">
        <f>I21*E24/I15</f>
        <v>0.5115089514066496</v>
      </c>
      <c r="J24" s="47">
        <f>J21*E24/J15</f>
        <v>0.4454597372929755</v>
      </c>
      <c r="K24" s="47">
        <f>K21*E24/K15</f>
        <v>0.3976143141153081</v>
      </c>
      <c r="L24" s="48">
        <f>L21*E24/L15</f>
        <v>0.6226203807390818</v>
      </c>
      <c r="M24" s="48">
        <f>M21*E24/M15</f>
        <v>0.5546444013717011</v>
      </c>
      <c r="N24" s="48">
        <f>N21*E24/N15</f>
        <v>0.5555555555555556</v>
      </c>
      <c r="O24" s="48">
        <f>O21*E24/O15</f>
        <v>0.592964824120603</v>
      </c>
      <c r="P24" s="48">
        <f>P21*E24/P15</f>
        <v>0.5634266886326195</v>
      </c>
      <c r="Q24" s="48">
        <f>Q21*E24/Q15</f>
        <v>0.5535429647877119</v>
      </c>
      <c r="R24" s="48">
        <f>R21*E24/R15</f>
        <v>0.544621191695875</v>
      </c>
      <c r="S24" s="48">
        <f>S21*E24/S15</f>
        <v>0.515166920860871</v>
      </c>
      <c r="T24" s="48">
        <f>T21*E24/T15</f>
        <v>0.5066627617513545</v>
      </c>
    </row>
    <row r="25" spans="1:20" ht="15.75" customHeight="1">
      <c r="A25" s="39" t="s">
        <v>62</v>
      </c>
      <c r="B25" s="28"/>
      <c r="C25" s="28"/>
      <c r="D25" s="28"/>
      <c r="E25" s="28">
        <v>9</v>
      </c>
      <c r="F25" s="47">
        <f>F22*E25/F15</f>
        <v>0.26254375729288215</v>
      </c>
      <c r="G25" s="47">
        <f>G22*E25/G15</f>
        <v>0.27898326100433973</v>
      </c>
      <c r="H25" s="47">
        <f>H22*E25/H15</f>
        <v>0.2936378466557912</v>
      </c>
      <c r="I25" s="47">
        <f>I22*E25/I15</f>
        <v>0.3452685421994885</v>
      </c>
      <c r="J25" s="47">
        <f>J22*E25/J15</f>
        <v>0.3854940034266134</v>
      </c>
      <c r="K25" s="47">
        <f>K22*E25/K15</f>
        <v>0.38767395626242546</v>
      </c>
      <c r="L25" s="48">
        <f>L22*E25/L15</f>
        <v>0.251959686450168</v>
      </c>
      <c r="M25" s="48">
        <f>M22*E25/M15</f>
        <v>0.2885045474876994</v>
      </c>
      <c r="N25" s="48">
        <f>N22*E25/N15</f>
        <v>0.29411764705882354</v>
      </c>
      <c r="O25" s="48">
        <f>O22*E25/O15</f>
        <v>0.271356783919598</v>
      </c>
      <c r="P25" s="48">
        <f>P22*E25/P15</f>
        <v>0.28171334431630973</v>
      </c>
      <c r="Q25" s="48">
        <f>Q22*E25/Q15</f>
        <v>0.2934357339516012</v>
      </c>
      <c r="R25" s="48">
        <f>R22*E25/R15</f>
        <v>0.3033162577514155</v>
      </c>
      <c r="S25" s="48">
        <f>S22*E25/S15</f>
        <v>0.3126588713777326</v>
      </c>
      <c r="T25" s="48">
        <f>T22*E25/T15</f>
        <v>0.32288768487333425</v>
      </c>
    </row>
    <row r="26" spans="1:20" ht="15.75" customHeight="1">
      <c r="A26" s="51" t="s">
        <v>63</v>
      </c>
      <c r="B26" s="52"/>
      <c r="C26" s="52"/>
      <c r="D26" s="52"/>
      <c r="E26" s="52">
        <v>4</v>
      </c>
      <c r="F26" s="53">
        <f>F23*E26/F15</f>
        <v>0.1306884480746791</v>
      </c>
      <c r="G26" s="53">
        <f>G23*E26/G15</f>
        <v>0.15375077495350278</v>
      </c>
      <c r="H26" s="53">
        <f>H23*E26/H15</f>
        <v>0.15443175638934203</v>
      </c>
      <c r="I26" s="53">
        <f>I23*E26/I15</f>
        <v>0.1432225063938619</v>
      </c>
      <c r="J26" s="53">
        <f>J23*E26/J15</f>
        <v>0.1690462592804112</v>
      </c>
      <c r="K26" s="53">
        <f>K23*E26/K15</f>
        <v>0.16500994035785288</v>
      </c>
      <c r="L26" s="49">
        <f>L23*E26/L15</f>
        <v>0.12541993281075028</v>
      </c>
      <c r="M26" s="49">
        <f>M23*E26/M15</f>
        <v>0.15685105114059936</v>
      </c>
      <c r="N26" s="49">
        <f>N23*E26/N15</f>
        <v>0.1503267973856209</v>
      </c>
      <c r="O26" s="49">
        <f>O23*E26/O15</f>
        <v>0.135678391959799</v>
      </c>
      <c r="P26" s="49">
        <f>P23*E26/P15</f>
        <v>0.15485996705107083</v>
      </c>
      <c r="Q26" s="49">
        <f>Q23*E26/Q15</f>
        <v>0.15302130126068683</v>
      </c>
      <c r="R26" s="49">
        <f>R23*E26/R15</f>
        <v>0.15206255055270962</v>
      </c>
      <c r="S26" s="49">
        <f>S23*E26/S15</f>
        <v>0.1721742077613964</v>
      </c>
      <c r="T26" s="49">
        <f>T23*E26/T15</f>
        <v>0.17044955337531115</v>
      </c>
    </row>
    <row r="27" spans="1:20" ht="15.75" customHeight="1">
      <c r="A27" s="40"/>
      <c r="B27" s="41"/>
      <c r="C27" s="41"/>
      <c r="D27" s="41"/>
      <c r="E27" s="41"/>
      <c r="F27" s="42"/>
      <c r="G27" s="42"/>
      <c r="H27" s="42"/>
      <c r="I27" s="42"/>
      <c r="J27" s="42"/>
      <c r="K27" s="42"/>
      <c r="L27" s="43"/>
      <c r="M27" s="37"/>
      <c r="N27" s="37"/>
      <c r="O27" s="37"/>
      <c r="P27" s="37"/>
      <c r="Q27" s="37"/>
      <c r="R27" s="4"/>
      <c r="S27" s="4"/>
      <c r="T27" s="4"/>
    </row>
    <row r="28" spans="1:24" ht="20.25" customHeight="1">
      <c r="A28" s="107" t="s">
        <v>37</v>
      </c>
      <c r="B28" s="108"/>
      <c r="C28" s="108"/>
      <c r="D28" s="108"/>
      <c r="E28" s="108"/>
      <c r="F28" s="109"/>
      <c r="G28" s="105" t="s">
        <v>29</v>
      </c>
      <c r="H28" s="105" t="s">
        <v>30</v>
      </c>
      <c r="I28" s="105" t="s">
        <v>38</v>
      </c>
      <c r="J28" s="105" t="s">
        <v>31</v>
      </c>
      <c r="K28" s="105" t="s">
        <v>32</v>
      </c>
      <c r="L28" s="105" t="s">
        <v>33</v>
      </c>
      <c r="M28" s="6"/>
      <c r="N28" s="6"/>
      <c r="O28" s="6"/>
      <c r="P28" s="58" t="s">
        <v>64</v>
      </c>
      <c r="Q28" s="58"/>
      <c r="R28" s="58"/>
      <c r="S28" s="58"/>
      <c r="T28" s="58"/>
      <c r="U28" s="50"/>
      <c r="V28" s="50"/>
      <c r="W28" s="50"/>
      <c r="X28" s="50"/>
    </row>
    <row r="29" spans="1:20" ht="16.5">
      <c r="A29" s="110"/>
      <c r="B29" s="111"/>
      <c r="C29" s="111"/>
      <c r="D29" s="111"/>
      <c r="E29" s="111"/>
      <c r="F29" s="112"/>
      <c r="G29" s="106"/>
      <c r="H29" s="106"/>
      <c r="I29" s="106"/>
      <c r="J29" s="106"/>
      <c r="K29" s="106"/>
      <c r="L29" s="106"/>
      <c r="M29" s="7"/>
      <c r="N29" s="7"/>
      <c r="O29" s="7"/>
      <c r="P29" s="113" t="s">
        <v>17</v>
      </c>
      <c r="Q29" s="113"/>
      <c r="R29" s="113"/>
      <c r="S29" s="113"/>
      <c r="T29" s="113"/>
    </row>
    <row r="30" spans="1:20" ht="16.5">
      <c r="A30" s="5" t="s">
        <v>39</v>
      </c>
      <c r="B30" s="35"/>
      <c r="C30" s="35"/>
      <c r="D30" s="35"/>
      <c r="E30" s="35"/>
      <c r="F30" s="5" t="s">
        <v>40</v>
      </c>
      <c r="G30" s="5" t="s">
        <v>41</v>
      </c>
      <c r="H30" s="5" t="s">
        <v>42</v>
      </c>
      <c r="I30" s="5" t="s">
        <v>43</v>
      </c>
      <c r="J30" s="5" t="s">
        <v>44</v>
      </c>
      <c r="K30" s="5" t="s">
        <v>45</v>
      </c>
      <c r="L30" s="5" t="s">
        <v>46</v>
      </c>
      <c r="M30" s="7"/>
      <c r="N30" s="7"/>
      <c r="O30" s="7"/>
      <c r="P30" s="104" t="s">
        <v>18</v>
      </c>
      <c r="Q30" s="104"/>
      <c r="R30" s="104"/>
      <c r="S30" s="104"/>
      <c r="T30" s="104"/>
    </row>
    <row r="31" spans="1:20" ht="16.5">
      <c r="A31" s="5" t="s">
        <v>47</v>
      </c>
      <c r="B31" s="35"/>
      <c r="C31" s="35"/>
      <c r="D31" s="35"/>
      <c r="E31" s="35"/>
      <c r="F31" s="5" t="s">
        <v>40</v>
      </c>
      <c r="G31" s="5" t="s">
        <v>48</v>
      </c>
      <c r="H31" s="5" t="s">
        <v>49</v>
      </c>
      <c r="I31" s="5" t="s">
        <v>44</v>
      </c>
      <c r="J31" s="5" t="s">
        <v>50</v>
      </c>
      <c r="K31" s="5" t="s">
        <v>45</v>
      </c>
      <c r="L31" s="5" t="s">
        <v>43</v>
      </c>
      <c r="M31" s="7"/>
      <c r="N31" s="7"/>
      <c r="O31" s="7"/>
      <c r="P31" s="7"/>
      <c r="Q31" s="104"/>
      <c r="R31" s="104"/>
      <c r="S31" s="104"/>
      <c r="T31" s="104"/>
    </row>
    <row r="32" spans="1:20" ht="16.5">
      <c r="A32" s="5" t="s">
        <v>51</v>
      </c>
      <c r="B32" s="35"/>
      <c r="C32" s="35"/>
      <c r="D32" s="35"/>
      <c r="E32" s="35"/>
      <c r="F32" s="5" t="s">
        <v>40</v>
      </c>
      <c r="G32" s="5" t="s">
        <v>52</v>
      </c>
      <c r="H32" s="5" t="s">
        <v>53</v>
      </c>
      <c r="I32" s="5" t="s">
        <v>54</v>
      </c>
      <c r="J32" s="5" t="s">
        <v>54</v>
      </c>
      <c r="K32" s="5" t="s">
        <v>55</v>
      </c>
      <c r="L32" s="5" t="s">
        <v>50</v>
      </c>
      <c r="M32" s="8"/>
      <c r="N32" s="8"/>
      <c r="O32" s="8"/>
      <c r="P32" s="8"/>
      <c r="Q32" s="9"/>
      <c r="R32" s="8"/>
      <c r="S32" s="8"/>
      <c r="T32" s="8"/>
    </row>
    <row r="33" spans="1:20" ht="16.5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8"/>
      <c r="N33" s="8"/>
      <c r="O33" s="8"/>
      <c r="P33" s="8"/>
      <c r="Q33" s="8"/>
      <c r="R33" s="8"/>
      <c r="S33" s="8"/>
      <c r="T33" s="8"/>
    </row>
    <row r="34" spans="1:20" s="13" customFormat="1" ht="22.5" customHeight="1">
      <c r="A34" s="15" t="s">
        <v>23</v>
      </c>
      <c r="B34" s="15"/>
      <c r="C34" s="15"/>
      <c r="D34" s="15"/>
      <c r="E34" s="15"/>
      <c r="F34" s="16"/>
      <c r="G34" s="16"/>
      <c r="H34" s="16" t="s">
        <v>19</v>
      </c>
      <c r="I34" s="12"/>
      <c r="J34" s="17"/>
      <c r="K34" s="12"/>
      <c r="L34" s="12" t="s">
        <v>20</v>
      </c>
      <c r="M34" s="14"/>
      <c r="N34" s="8"/>
      <c r="P34" s="12" t="s">
        <v>21</v>
      </c>
      <c r="S34" s="54" t="s">
        <v>22</v>
      </c>
      <c r="T34" s="14"/>
    </row>
    <row r="35" ht="16.5">
      <c r="K35"/>
    </row>
    <row r="37" ht="16.5">
      <c r="P37" s="11"/>
    </row>
  </sheetData>
  <sheetProtection/>
  <mergeCells count="74">
    <mergeCell ref="V10:X10"/>
    <mergeCell ref="R3:T3"/>
    <mergeCell ref="R2:T2"/>
    <mergeCell ref="R4:T4"/>
    <mergeCell ref="A33:L33"/>
    <mergeCell ref="F13:H13"/>
    <mergeCell ref="I28:I29"/>
    <mergeCell ref="K28:K29"/>
    <mergeCell ref="F7:H7"/>
    <mergeCell ref="L8:N8"/>
    <mergeCell ref="O6:Q6"/>
    <mergeCell ref="F4:H4"/>
    <mergeCell ref="F5:H5"/>
    <mergeCell ref="R13:T13"/>
    <mergeCell ref="O13:Q13"/>
    <mergeCell ref="R9:T9"/>
    <mergeCell ref="R5:T5"/>
    <mergeCell ref="I5:K5"/>
    <mergeCell ref="R11:T11"/>
    <mergeCell ref="R12:T12"/>
    <mergeCell ref="F12:H12"/>
    <mergeCell ref="O2:Q2"/>
    <mergeCell ref="I6:K6"/>
    <mergeCell ref="L6:N6"/>
    <mergeCell ref="L7:N7"/>
    <mergeCell ref="L5:N5"/>
    <mergeCell ref="O5:Q5"/>
    <mergeCell ref="O7:Q7"/>
    <mergeCell ref="F2:H2"/>
    <mergeCell ref="F3:H3"/>
    <mergeCell ref="L2:N2"/>
    <mergeCell ref="L3:N3"/>
    <mergeCell ref="O4:Q4"/>
    <mergeCell ref="I4:K4"/>
    <mergeCell ref="L4:N4"/>
    <mergeCell ref="O3:Q3"/>
    <mergeCell ref="I3:K3"/>
    <mergeCell ref="I2:K2"/>
    <mergeCell ref="P30:T30"/>
    <mergeCell ref="J28:J29"/>
    <mergeCell ref="L28:L29"/>
    <mergeCell ref="Q31:T31"/>
    <mergeCell ref="A28:F29"/>
    <mergeCell ref="G28:G29"/>
    <mergeCell ref="H28:H29"/>
    <mergeCell ref="P29:T29"/>
    <mergeCell ref="R10:T10"/>
    <mergeCell ref="F6:H6"/>
    <mergeCell ref="F8:H8"/>
    <mergeCell ref="I13:K13"/>
    <mergeCell ref="L13:N13"/>
    <mergeCell ref="O12:Q12"/>
    <mergeCell ref="L12:N12"/>
    <mergeCell ref="L9:N9"/>
    <mergeCell ref="O9:Q9"/>
    <mergeCell ref="O11:Q11"/>
    <mergeCell ref="F11:H11"/>
    <mergeCell ref="O8:Q8"/>
    <mergeCell ref="L11:N11"/>
    <mergeCell ref="L10:N10"/>
    <mergeCell ref="F10:H10"/>
    <mergeCell ref="I11:K11"/>
    <mergeCell ref="F9:H9"/>
    <mergeCell ref="O10:Q10"/>
    <mergeCell ref="A1:T1"/>
    <mergeCell ref="P28:T28"/>
    <mergeCell ref="I12:K12"/>
    <mergeCell ref="I7:K7"/>
    <mergeCell ref="I8:K8"/>
    <mergeCell ref="I9:K9"/>
    <mergeCell ref="I10:K10"/>
    <mergeCell ref="R6:T6"/>
    <mergeCell ref="R7:T7"/>
    <mergeCell ref="R8:T8"/>
  </mergeCells>
  <printOptions horizontalCentered="1" verticalCentered="1"/>
  <pageMargins left="0.1968503937007874" right="0.1968503937007874" top="0.11811023622047245" bottom="0.11811023622047245" header="0.3937007874015748" footer="0.3937007874015748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2024-06-14T01:28:23Z</cp:lastPrinted>
  <dcterms:created xsi:type="dcterms:W3CDTF">2012-08-23T03:27:43Z</dcterms:created>
  <dcterms:modified xsi:type="dcterms:W3CDTF">2024-06-14T01:34:34Z</dcterms:modified>
  <cp:category/>
  <cp:version/>
  <cp:contentType/>
  <cp:contentStatus/>
</cp:coreProperties>
</file>