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9225" activeTab="0"/>
  </bookViews>
  <sheets>
    <sheet name="托兒所" sheetId="1" r:id="rId1"/>
    <sheet name="意見表" sheetId="2" r:id="rId2"/>
  </sheets>
  <definedNames/>
  <calcPr fullCalcOnLoad="1"/>
</workbook>
</file>

<file path=xl/sharedStrings.xml><?xml version="1.0" encoding="utf-8"?>
<sst xmlns="http://schemas.openxmlformats.org/spreadsheetml/2006/main" count="137" uniqueCount="98">
  <si>
    <t>日期</t>
  </si>
  <si>
    <t>星期</t>
  </si>
  <si>
    <t>月</t>
  </si>
  <si>
    <t>日</t>
  </si>
  <si>
    <t>營養分析</t>
  </si>
  <si>
    <t>月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</si>
  <si>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</si>
  <si>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</si>
  <si>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</si>
  <si>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</si>
  <si>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</si>
  <si>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</si>
  <si>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</si>
  <si>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</si>
  <si>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</si>
  <si>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</si>
  <si>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</si>
  <si>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</si>
  <si>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</si>
  <si>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</si>
  <si>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</si>
  <si>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早點</t>
  </si>
  <si>
    <t>午點</t>
  </si>
  <si>
    <t>營養師:</t>
  </si>
  <si>
    <t>午餐秘書:</t>
  </si>
  <si>
    <t>點心菜單</t>
  </si>
  <si>
    <t>*本園一律使用國產豬肉食材/豬肉可食部位原料原產地皆為台灣</t>
  </si>
  <si>
    <t>南投縣中寮鄉永康國小附設幼兒園 109學年度第2學期第6週點心菜單</t>
  </si>
  <si>
    <t>材料用量</t>
  </si>
  <si>
    <t>蔥抓餅</t>
  </si>
  <si>
    <t>蔥抓餅 　　　　　47片</t>
  </si>
  <si>
    <t>蔥抓餅(備品) 　　1片</t>
  </si>
  <si>
    <t>星期一</t>
  </si>
  <si>
    <t>餐數</t>
  </si>
  <si>
    <t>米漿</t>
  </si>
  <si>
    <t>熱量：</t>
  </si>
  <si>
    <t>醣類：</t>
  </si>
  <si>
    <t>脂肪：</t>
  </si>
  <si>
    <t>膳食纖維：</t>
  </si>
  <si>
    <t>鈉：</t>
  </si>
  <si>
    <t>鈣：</t>
  </si>
  <si>
    <t>光泉米漿(1L) 　　4罐</t>
  </si>
  <si>
    <t>光泉米漿(1.8L) 　2罐</t>
  </si>
  <si>
    <t>冬瓜粉圓</t>
  </si>
  <si>
    <t>蛋白質：</t>
  </si>
  <si>
    <t>二砂(1斤/包) 　　1包</t>
  </si>
  <si>
    <t>小粉圓 　　　　1公斤</t>
  </si>
  <si>
    <t>冬瓜塊小(0.6K) 　1塊</t>
  </si>
  <si>
    <t>肉絲炒麵</t>
  </si>
  <si>
    <t>油麵 　　　　2.5公斤</t>
  </si>
  <si>
    <t>油蔥酥(小-300g) 　1包</t>
  </si>
  <si>
    <t>乾香菇(兩) 　　　1兩</t>
  </si>
  <si>
    <t>高麗菜 　　　0.7公斤</t>
  </si>
  <si>
    <t>溫體絞肉 　　0.7公斤</t>
  </si>
  <si>
    <t>星期二</t>
  </si>
  <si>
    <t>蛋花湯</t>
  </si>
  <si>
    <t>蛋 　　　　　　1公斤</t>
  </si>
  <si>
    <t>玉兔包</t>
  </si>
  <si>
    <t>玉兔包小(南山-30g) 47個</t>
  </si>
  <si>
    <t>玉兔包小(南山-30g)備品 1個</t>
  </si>
  <si>
    <t>豆漿</t>
  </si>
  <si>
    <t>光泉豆漿(936ml) 　4瓶</t>
  </si>
  <si>
    <t>光泉豆漿(1.8L) 　2罐</t>
  </si>
  <si>
    <t>蔬菜煎餅</t>
  </si>
  <si>
    <t>玉米粒罐牛(小-340g) 1罐</t>
  </si>
  <si>
    <t>中筋麵粉(K) 　0.7公斤</t>
  </si>
  <si>
    <t>紅蘿蔔 　　　0.7公斤</t>
  </si>
  <si>
    <t>蛋 　　　　　0.7公斤</t>
  </si>
  <si>
    <t>星期三</t>
  </si>
  <si>
    <t>丸子湯</t>
  </si>
  <si>
    <t>貢丸(小) 　　　1公斤</t>
  </si>
  <si>
    <t>薯條雞塊</t>
  </si>
  <si>
    <t>麥克雞塊(Ｋ) 　4公斤</t>
  </si>
  <si>
    <t>薯條 　　　　　3公斤</t>
  </si>
  <si>
    <t>鮮奶</t>
  </si>
  <si>
    <t>光泉鮮奶(936ml) 　4瓶</t>
  </si>
  <si>
    <t>光泉鮮奶(1.8L) 　2瓶</t>
  </si>
  <si>
    <t>504大卡</t>
  </si>
  <si>
    <t>109.9 g</t>
  </si>
  <si>
    <t>3.1 g</t>
  </si>
  <si>
    <t>10.7 g</t>
  </si>
  <si>
    <t>1.7 g</t>
  </si>
  <si>
    <t>781.5mg</t>
  </si>
  <si>
    <t>21.8mg</t>
  </si>
  <si>
    <t>507大卡</t>
  </si>
  <si>
    <t>70.7 g</t>
  </si>
  <si>
    <t>15.2 g</t>
  </si>
  <si>
    <t>19.8 g</t>
  </si>
  <si>
    <t>4.3 g</t>
  </si>
  <si>
    <t>187.2mg</t>
  </si>
  <si>
    <t>134.9mg</t>
  </si>
  <si>
    <t>584大卡</t>
  </si>
  <si>
    <t>55.7 g</t>
  </si>
  <si>
    <t>26.9 g</t>
  </si>
  <si>
    <t>30.4 g</t>
  </si>
  <si>
    <t>2.0 g</t>
  </si>
  <si>
    <t>762.4mg</t>
  </si>
  <si>
    <t>222.4mg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</si>
</sst>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4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sz val="16"/>
      <name val="標楷體"/>
      <family val="4"/>
    </font>
    <font>
      <sz val="14"/>
      <name val="Times New Roman"/>
      <family val="1"/>
    </font>
    <font>
      <b/>
      <sz val="18"/>
      <name val="標楷體"/>
      <family val="4"/>
    </font>
    <font>
      <sz val="12"/>
      <name val="Arial"/>
      <family val="2"/>
    </font>
    <font>
      <b/>
      <sz val="20"/>
      <name val="標楷體"/>
      <family val="4"/>
    </font>
    <font>
      <sz val="20"/>
      <name val="新細明體"/>
      <family val="1"/>
    </font>
    <font>
      <b/>
      <sz val="18"/>
      <name val="微軟正黑體"/>
      <family val="2"/>
    </font>
    <font>
      <sz val="18"/>
      <name val="微軟正黑體"/>
      <family val="2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 shrinkToFit="1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 vertical="center" shrinkToFit="1"/>
    </xf>
    <xf numFmtId="0" fontId="1" fillId="0" borderId="18" xfId="0" applyFont="1" applyBorder="1" applyAlignment="1">
      <alignment horizontal="right" vertical="center" shrinkToFit="1"/>
    </xf>
    <xf numFmtId="0" fontId="5" fillId="0" borderId="19" xfId="0" applyFont="1" applyBorder="1" applyAlignment="1">
      <alignment vertical="center" textRotation="255"/>
    </xf>
    <xf numFmtId="0" fontId="4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1" fillId="0" borderId="29" xfId="0" applyFont="1" applyBorder="1" applyAlignment="1">
      <alignment horizontal="left" vertical="top" shrinkToFit="1"/>
    </xf>
    <xf numFmtId="0" fontId="1" fillId="0" borderId="30" xfId="0" applyFont="1" applyBorder="1" applyAlignment="1">
      <alignment horizontal="left" vertical="top" shrinkToFit="1"/>
    </xf>
    <xf numFmtId="0" fontId="1" fillId="0" borderId="31" xfId="0" applyFont="1" applyBorder="1" applyAlignment="1">
      <alignment horizontal="left" vertical="top" shrinkToFit="1"/>
    </xf>
    <xf numFmtId="0" fontId="12" fillId="0" borderId="23" xfId="0" applyFont="1" applyBorder="1" applyAlignment="1">
      <alignment horizontal="left" vertical="center" shrinkToFit="1"/>
    </xf>
    <xf numFmtId="0" fontId="12" fillId="0" borderId="24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/>
    </xf>
    <xf numFmtId="0" fontId="14" fillId="0" borderId="32" xfId="0" applyFont="1" applyBorder="1" applyAlignment="1">
      <alignment horizontal="right"/>
    </xf>
    <xf numFmtId="0" fontId="14" fillId="0" borderId="33" xfId="0" applyFont="1" applyBorder="1" applyAlignment="1">
      <alignment horizontal="right"/>
    </xf>
    <xf numFmtId="0" fontId="13" fillId="0" borderId="27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0" fontId="19" fillId="0" borderId="0" xfId="0" applyFont="1" applyAlignment="1">
      <alignment/>
    </xf>
    <xf numFmtId="0" fontId="17" fillId="0" borderId="0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17" fillId="0" borderId="34" xfId="0" applyFont="1" applyBorder="1" applyAlignment="1">
      <alignment horizontal="left" vertical="center" shrinkToFit="1"/>
    </xf>
    <xf numFmtId="0" fontId="18" fillId="0" borderId="3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shrinkToFit="1"/>
    </xf>
    <xf numFmtId="0" fontId="7" fillId="0" borderId="22" xfId="0" applyFont="1" applyBorder="1" applyAlignment="1">
      <alignment horizontal="center" vertical="center" textRotation="180" shrinkToFit="1"/>
    </xf>
    <xf numFmtId="0" fontId="7" fillId="0" borderId="23" xfId="0" applyFont="1" applyBorder="1" applyAlignment="1">
      <alignment horizontal="center" vertical="center" textRotation="180" shrinkToFit="1"/>
    </xf>
    <xf numFmtId="0" fontId="7" fillId="0" borderId="27" xfId="0" applyFont="1" applyBorder="1" applyAlignment="1">
      <alignment horizontal="center" vertical="center" textRotation="180" shrinkToFit="1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35" xfId="0" applyFont="1" applyBorder="1" applyAlignment="1">
      <alignment horizontal="center" vertical="center" textRotation="255" shrinkToFit="1"/>
    </xf>
    <xf numFmtId="0" fontId="15" fillId="0" borderId="19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/>
    </xf>
    <xf numFmtId="0" fontId="16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top" textRotation="255"/>
    </xf>
    <xf numFmtId="0" fontId="0" fillId="0" borderId="23" xfId="0" applyBorder="1" applyAlignment="1">
      <alignment horizontal="center" vertical="top" textRotation="255"/>
    </xf>
    <xf numFmtId="0" fontId="0" fillId="0" borderId="24" xfId="0" applyBorder="1" applyAlignment="1">
      <alignment horizontal="center" vertical="top" textRotation="255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 vertical="top" textRotation="255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1"/>
  <sheetViews>
    <sheetView tabSelected="1" zoomScalePageLayoutView="0" workbookViewId="0" topLeftCell="A1">
      <selection activeCell="E44" sqref="E44"/>
    </sheetView>
  </sheetViews>
  <sheetFormatPr defaultColWidth="9.00390625" defaultRowHeight="16.5"/>
  <cols>
    <col min="1" max="1" width="0.74609375" style="9" customWidth="1"/>
    <col min="2" max="2" width="4.875" style="9" customWidth="1"/>
    <col min="3" max="3" width="4.625" style="9" hidden="1" customWidth="1"/>
    <col min="4" max="7" width="22.625" style="9" customWidth="1"/>
    <col min="8" max="8" width="8.50390625" style="9" customWidth="1"/>
    <col min="9" max="9" width="8.625" style="9" customWidth="1"/>
    <col min="10" max="16384" width="9.00390625" style="9" customWidth="1"/>
  </cols>
  <sheetData>
    <row r="1" spans="2:9" s="1" customFormat="1" ht="32.25">
      <c r="B1" s="47" t="s">
        <v>27</v>
      </c>
      <c r="C1" s="47"/>
      <c r="D1" s="47"/>
      <c r="E1" s="47"/>
      <c r="F1" s="47"/>
      <c r="G1" s="47"/>
      <c r="H1" s="47"/>
      <c r="I1" s="47"/>
    </row>
    <row r="2" spans="2:9" s="1" customFormat="1" ht="28.5" customHeight="1" thickBot="1">
      <c r="B2" s="16" t="s">
        <v>28</v>
      </c>
      <c r="C2" s="17"/>
      <c r="D2" s="11"/>
      <c r="E2" s="11"/>
      <c r="F2" s="11"/>
      <c r="G2" s="34"/>
      <c r="H2" s="57" t="s">
        <v>25</v>
      </c>
      <c r="I2" s="58"/>
    </row>
    <row r="3" spans="2:9" s="2" customFormat="1" ht="43.5">
      <c r="B3" s="3" t="s">
        <v>0</v>
      </c>
      <c r="C3" s="15" t="s">
        <v>1</v>
      </c>
      <c r="D3" s="53" t="s">
        <v>21</v>
      </c>
      <c r="E3" s="54"/>
      <c r="F3" s="53" t="s">
        <v>22</v>
      </c>
      <c r="G3" s="54"/>
      <c r="H3" s="55" t="s">
        <v>4</v>
      </c>
      <c r="I3" s="56"/>
    </row>
    <row r="4" spans="2:9" s="4" customFormat="1" ht="21.75" customHeight="1">
      <c r="B4" s="5">
        <v>3</v>
      </c>
      <c r="C4" s="48"/>
      <c r="D4" s="37" t="s">
        <v>29</v>
      </c>
      <c r="E4" s="37" t="s">
        <v>34</v>
      </c>
      <c r="F4" s="37" t="s">
        <v>43</v>
      </c>
      <c r="G4" s="37"/>
      <c r="H4" s="29" t="s">
        <v>35</v>
      </c>
      <c r="I4" s="35" t="s">
        <v>77</v>
      </c>
    </row>
    <row r="5" spans="2:9" s="4" customFormat="1" ht="20.25" customHeight="1">
      <c r="B5" s="5" t="s">
        <v>5</v>
      </c>
      <c r="C5" s="49"/>
      <c r="D5" s="32" t="s">
        <v>30</v>
      </c>
      <c r="E5" s="32" t="s">
        <v>41</v>
      </c>
      <c r="F5" s="32" t="s">
        <v>45</v>
      </c>
      <c r="G5" s="32"/>
      <c r="H5" s="30" t="s">
        <v>36</v>
      </c>
      <c r="I5" s="35" t="s">
        <v>78</v>
      </c>
    </row>
    <row r="6" spans="2:9" s="4" customFormat="1" ht="20.25" customHeight="1">
      <c r="B6" s="5">
        <v>29</v>
      </c>
      <c r="C6" s="49"/>
      <c r="D6" s="32" t="s">
        <v>31</v>
      </c>
      <c r="E6" s="32" t="s">
        <v>42</v>
      </c>
      <c r="F6" s="32" t="s">
        <v>46</v>
      </c>
      <c r="G6" s="32"/>
      <c r="H6" s="30" t="s">
        <v>37</v>
      </c>
      <c r="I6" s="35" t="s">
        <v>79</v>
      </c>
    </row>
    <row r="7" spans="2:9" s="4" customFormat="1" ht="20.25" customHeight="1">
      <c r="B7" s="5" t="s">
        <v>3</v>
      </c>
      <c r="C7" s="49"/>
      <c r="D7" s="32"/>
      <c r="E7" s="32"/>
      <c r="F7" s="32" t="s">
        <v>47</v>
      </c>
      <c r="G7" s="32"/>
      <c r="H7" s="30" t="s">
        <v>44</v>
      </c>
      <c r="I7" s="35" t="s">
        <v>80</v>
      </c>
    </row>
    <row r="8" spans="2:9" s="4" customFormat="1" ht="20.25" customHeight="1">
      <c r="B8" s="51" t="s">
        <v>32</v>
      </c>
      <c r="C8" s="49"/>
      <c r="D8" s="32"/>
      <c r="E8" s="32"/>
      <c r="F8" s="32"/>
      <c r="G8" s="32"/>
      <c r="H8" s="30" t="s">
        <v>38</v>
      </c>
      <c r="I8" s="35" t="s">
        <v>81</v>
      </c>
    </row>
    <row r="9" spans="2:9" s="4" customFormat="1" ht="20.25" customHeight="1">
      <c r="B9" s="51"/>
      <c r="C9" s="50"/>
      <c r="D9" s="32"/>
      <c r="E9" s="32"/>
      <c r="F9" s="32"/>
      <c r="G9" s="32"/>
      <c r="H9" s="30" t="s">
        <v>39</v>
      </c>
      <c r="I9" s="35" t="s">
        <v>82</v>
      </c>
    </row>
    <row r="10" spans="2:9" s="4" customFormat="1" ht="20.25" customHeight="1">
      <c r="B10" s="52"/>
      <c r="C10" s="7"/>
      <c r="D10" s="32"/>
      <c r="E10" s="32"/>
      <c r="F10" s="32"/>
      <c r="G10" s="32"/>
      <c r="H10" s="30" t="s">
        <v>40</v>
      </c>
      <c r="I10" s="35" t="s">
        <v>83</v>
      </c>
    </row>
    <row r="11" spans="2:9" s="4" customFormat="1" ht="20.25" customHeight="1">
      <c r="B11" s="6" t="s">
        <v>33</v>
      </c>
      <c r="C11" s="12"/>
      <c r="D11" s="32"/>
      <c r="E11" s="32"/>
      <c r="F11" s="32"/>
      <c r="G11" s="32"/>
      <c r="H11" s="30"/>
      <c r="I11" s="35"/>
    </row>
    <row r="12" spans="2:9" s="4" customFormat="1" ht="19.5">
      <c r="B12" s="13">
        <v>47</v>
      </c>
      <c r="C12" s="8"/>
      <c r="D12" s="32"/>
      <c r="E12" s="32"/>
      <c r="F12" s="32"/>
      <c r="G12" s="32"/>
      <c r="H12" s="31"/>
      <c r="I12" s="36"/>
    </row>
    <row r="13" spans="2:9" s="4" customFormat="1" ht="25.5">
      <c r="B13" s="5">
        <v>3</v>
      </c>
      <c r="C13" s="48"/>
      <c r="D13" s="38" t="s">
        <v>48</v>
      </c>
      <c r="E13" s="38" t="s">
        <v>55</v>
      </c>
      <c r="F13" s="38" t="s">
        <v>57</v>
      </c>
      <c r="G13" s="38" t="s">
        <v>60</v>
      </c>
      <c r="H13" s="29" t="s">
        <v>35</v>
      </c>
      <c r="I13" s="35" t="s">
        <v>84</v>
      </c>
    </row>
    <row r="14" spans="2:9" s="4" customFormat="1" ht="19.5">
      <c r="B14" s="5" t="s">
        <v>2</v>
      </c>
      <c r="C14" s="49"/>
      <c r="D14" s="32" t="s">
        <v>49</v>
      </c>
      <c r="E14" s="32" t="s">
        <v>56</v>
      </c>
      <c r="F14" s="32" t="s">
        <v>58</v>
      </c>
      <c r="G14" s="32" t="s">
        <v>61</v>
      </c>
      <c r="H14" s="30" t="s">
        <v>36</v>
      </c>
      <c r="I14" s="35" t="s">
        <v>85</v>
      </c>
    </row>
    <row r="15" spans="2:9" s="4" customFormat="1" ht="19.5">
      <c r="B15" s="5">
        <v>30</v>
      </c>
      <c r="C15" s="49"/>
      <c r="D15" s="32" t="s">
        <v>50</v>
      </c>
      <c r="E15" s="32"/>
      <c r="F15" s="32" t="s">
        <v>59</v>
      </c>
      <c r="G15" s="32" t="s">
        <v>62</v>
      </c>
      <c r="H15" s="30" t="s">
        <v>37</v>
      </c>
      <c r="I15" s="35" t="s">
        <v>86</v>
      </c>
    </row>
    <row r="16" spans="2:9" s="4" customFormat="1" ht="19.5">
      <c r="B16" s="5" t="s">
        <v>3</v>
      </c>
      <c r="C16" s="49"/>
      <c r="D16" s="32" t="s">
        <v>51</v>
      </c>
      <c r="E16" s="32"/>
      <c r="F16" s="32"/>
      <c r="G16" s="32"/>
      <c r="H16" s="30" t="s">
        <v>44</v>
      </c>
      <c r="I16" s="35" t="s">
        <v>87</v>
      </c>
    </row>
    <row r="17" spans="2:9" s="4" customFormat="1" ht="19.5">
      <c r="B17" s="51" t="s">
        <v>54</v>
      </c>
      <c r="C17" s="49"/>
      <c r="D17" s="32" t="s">
        <v>52</v>
      </c>
      <c r="E17" s="32"/>
      <c r="F17" s="32"/>
      <c r="G17" s="32"/>
      <c r="H17" s="30" t="s">
        <v>38</v>
      </c>
      <c r="I17" s="35" t="s">
        <v>88</v>
      </c>
    </row>
    <row r="18" spans="2:9" s="4" customFormat="1" ht="19.5">
      <c r="B18" s="51"/>
      <c r="C18" s="50"/>
      <c r="D18" s="32" t="s">
        <v>53</v>
      </c>
      <c r="E18" s="32"/>
      <c r="F18" s="32"/>
      <c r="G18" s="32"/>
      <c r="H18" s="30" t="s">
        <v>39</v>
      </c>
      <c r="I18" s="35" t="s">
        <v>89</v>
      </c>
    </row>
    <row r="19" spans="2:9" s="4" customFormat="1" ht="19.5">
      <c r="B19" s="52"/>
      <c r="C19" s="7"/>
      <c r="D19" s="32"/>
      <c r="E19" s="32"/>
      <c r="F19" s="32"/>
      <c r="G19" s="32"/>
      <c r="H19" s="30" t="s">
        <v>40</v>
      </c>
      <c r="I19" s="35" t="s">
        <v>90</v>
      </c>
    </row>
    <row r="20" spans="2:9" s="4" customFormat="1" ht="19.5">
      <c r="B20" s="6" t="s">
        <v>33</v>
      </c>
      <c r="C20" s="12"/>
      <c r="D20" s="32"/>
      <c r="E20" s="32"/>
      <c r="F20" s="32"/>
      <c r="G20" s="32"/>
      <c r="H20" s="30"/>
      <c r="I20" s="35"/>
    </row>
    <row r="21" spans="2:9" s="4" customFormat="1" ht="19.5">
      <c r="B21" s="13">
        <v>47</v>
      </c>
      <c r="C21" s="8"/>
      <c r="D21" s="32"/>
      <c r="E21" s="32"/>
      <c r="F21" s="32"/>
      <c r="G21" s="32"/>
      <c r="H21" s="31"/>
      <c r="I21" s="36"/>
    </row>
    <row r="22" spans="2:9" s="4" customFormat="1" ht="25.5">
      <c r="B22" s="5">
        <v>3</v>
      </c>
      <c r="C22" s="48"/>
      <c r="D22" s="38" t="s">
        <v>63</v>
      </c>
      <c r="E22" s="38" t="s">
        <v>69</v>
      </c>
      <c r="F22" s="38" t="s">
        <v>71</v>
      </c>
      <c r="G22" s="38" t="s">
        <v>74</v>
      </c>
      <c r="H22" s="29" t="s">
        <v>35</v>
      </c>
      <c r="I22" s="35" t="s">
        <v>91</v>
      </c>
    </row>
    <row r="23" spans="2:9" s="4" customFormat="1" ht="19.5">
      <c r="B23" s="5" t="s">
        <v>2</v>
      </c>
      <c r="C23" s="49"/>
      <c r="D23" s="32" t="s">
        <v>64</v>
      </c>
      <c r="E23" s="32" t="s">
        <v>70</v>
      </c>
      <c r="F23" s="32" t="s">
        <v>72</v>
      </c>
      <c r="G23" s="32" t="s">
        <v>75</v>
      </c>
      <c r="H23" s="30" t="s">
        <v>36</v>
      </c>
      <c r="I23" s="35" t="s">
        <v>92</v>
      </c>
    </row>
    <row r="24" spans="2:9" s="4" customFormat="1" ht="19.5">
      <c r="B24" s="5">
        <v>31</v>
      </c>
      <c r="C24" s="49"/>
      <c r="D24" s="32" t="s">
        <v>65</v>
      </c>
      <c r="E24" s="32"/>
      <c r="F24" s="32" t="s">
        <v>73</v>
      </c>
      <c r="G24" s="32" t="s">
        <v>76</v>
      </c>
      <c r="H24" s="30" t="s">
        <v>37</v>
      </c>
      <c r="I24" s="35" t="s">
        <v>93</v>
      </c>
    </row>
    <row r="25" spans="2:9" s="4" customFormat="1" ht="19.5">
      <c r="B25" s="5" t="s">
        <v>3</v>
      </c>
      <c r="C25" s="49"/>
      <c r="D25" s="32" t="s">
        <v>66</v>
      </c>
      <c r="E25" s="32"/>
      <c r="F25" s="32"/>
      <c r="G25" s="32"/>
      <c r="H25" s="30" t="s">
        <v>44</v>
      </c>
      <c r="I25" s="35" t="s">
        <v>94</v>
      </c>
    </row>
    <row r="26" spans="2:9" s="4" customFormat="1" ht="19.5">
      <c r="B26" s="51" t="s">
        <v>68</v>
      </c>
      <c r="C26" s="49"/>
      <c r="D26" s="32" t="s">
        <v>52</v>
      </c>
      <c r="E26" s="32"/>
      <c r="F26" s="32"/>
      <c r="G26" s="32"/>
      <c r="H26" s="30" t="s">
        <v>38</v>
      </c>
      <c r="I26" s="35" t="s">
        <v>95</v>
      </c>
    </row>
    <row r="27" spans="2:9" s="4" customFormat="1" ht="19.5">
      <c r="B27" s="51"/>
      <c r="C27" s="50"/>
      <c r="D27" s="32" t="s">
        <v>67</v>
      </c>
      <c r="E27" s="32"/>
      <c r="F27" s="32"/>
      <c r="G27" s="32"/>
      <c r="H27" s="30" t="s">
        <v>39</v>
      </c>
      <c r="I27" s="35" t="s">
        <v>96</v>
      </c>
    </row>
    <row r="28" spans="2:9" s="4" customFormat="1" ht="19.5">
      <c r="B28" s="52"/>
      <c r="C28" s="7"/>
      <c r="D28" s="32"/>
      <c r="E28" s="32"/>
      <c r="F28" s="32"/>
      <c r="G28" s="32"/>
      <c r="H28" s="30" t="s">
        <v>40</v>
      </c>
      <c r="I28" s="35" t="s">
        <v>97</v>
      </c>
    </row>
    <row r="29" spans="2:9" s="4" customFormat="1" ht="19.5">
      <c r="B29" s="6" t="s">
        <v>33</v>
      </c>
      <c r="C29" s="12"/>
      <c r="D29" s="32"/>
      <c r="E29" s="32"/>
      <c r="F29" s="32"/>
      <c r="G29" s="32"/>
      <c r="H29" s="30"/>
      <c r="I29" s="35"/>
    </row>
    <row r="30" spans="2:9" s="4" customFormat="1" ht="19.5">
      <c r="B30" s="13">
        <v>47</v>
      </c>
      <c r="C30" s="8"/>
      <c r="D30" s="32"/>
      <c r="E30" s="32"/>
      <c r="F30" s="32"/>
      <c r="G30" s="32"/>
      <c r="H30" s="31"/>
      <c r="I30" s="36"/>
    </row>
    <row r="31" spans="2:9" s="4" customFormat="1" ht="25.5">
      <c r="B31" s="5"/>
      <c r="C31" s="48"/>
      <c r="D31" s="38"/>
      <c r="E31" s="38"/>
      <c r="F31" s="38"/>
      <c r="G31" s="38"/>
      <c r="H31" s="29"/>
      <c r="I31" s="35"/>
    </row>
    <row r="32" spans="2:9" ht="18.75">
      <c r="B32" s="5" t="s">
        <v>2</v>
      </c>
      <c r="C32" s="49"/>
      <c r="D32" s="32"/>
      <c r="E32" s="32"/>
      <c r="F32" s="32"/>
      <c r="G32" s="32"/>
      <c r="H32" s="30"/>
      <c r="I32" s="35"/>
    </row>
    <row r="33" spans="2:9" ht="18.75">
      <c r="B33" s="5"/>
      <c r="C33" s="49"/>
      <c r="D33" s="32"/>
      <c r="E33" s="32"/>
      <c r="F33" s="32"/>
      <c r="G33" s="32"/>
      <c r="H33" s="30"/>
      <c r="I33" s="35"/>
    </row>
    <row r="34" spans="2:9" ht="18.75">
      <c r="B34" s="5" t="s">
        <v>3</v>
      </c>
      <c r="C34" s="49"/>
      <c r="D34" s="32"/>
      <c r="E34" s="32"/>
      <c r="F34" s="32"/>
      <c r="G34" s="32"/>
      <c r="H34" s="30"/>
      <c r="I34" s="35"/>
    </row>
    <row r="35" spans="2:9" ht="18.75">
      <c r="B35" s="51"/>
      <c r="C35" s="49"/>
      <c r="D35" s="32"/>
      <c r="E35" s="32"/>
      <c r="F35" s="32"/>
      <c r="G35" s="32"/>
      <c r="H35" s="30"/>
      <c r="I35" s="35"/>
    </row>
    <row r="36" spans="2:9" ht="18.75">
      <c r="B36" s="51"/>
      <c r="C36" s="50"/>
      <c r="D36" s="32"/>
      <c r="E36" s="32"/>
      <c r="F36" s="32"/>
      <c r="G36" s="32"/>
      <c r="H36" s="30"/>
      <c r="I36" s="35"/>
    </row>
    <row r="37" spans="2:9" ht="18.75">
      <c r="B37" s="52"/>
      <c r="C37" s="7"/>
      <c r="D37" s="32"/>
      <c r="E37" s="32"/>
      <c r="F37" s="32"/>
      <c r="G37" s="32"/>
      <c r="H37" s="30"/>
      <c r="I37" s="35"/>
    </row>
    <row r="38" spans="2:9" ht="18.75">
      <c r="B38" s="6"/>
      <c r="C38" s="12"/>
      <c r="D38" s="32"/>
      <c r="E38" s="32"/>
      <c r="F38" s="32"/>
      <c r="G38" s="32"/>
      <c r="H38" s="30"/>
      <c r="I38" s="35"/>
    </row>
    <row r="39" spans="2:9" ht="18.75">
      <c r="B39" s="13"/>
      <c r="C39" s="8"/>
      <c r="D39" s="32"/>
      <c r="E39" s="32"/>
      <c r="F39" s="32"/>
      <c r="G39" s="32"/>
      <c r="H39" s="31"/>
      <c r="I39" s="36"/>
    </row>
    <row r="40" spans="2:9" ht="25.5">
      <c r="B40" s="5"/>
      <c r="C40" s="48"/>
      <c r="D40" s="38"/>
      <c r="E40" s="38"/>
      <c r="F40" s="38"/>
      <c r="G40" s="38"/>
      <c r="H40" s="29"/>
      <c r="I40" s="35"/>
    </row>
    <row r="41" spans="2:9" ht="18.75">
      <c r="B41" s="5" t="s">
        <v>2</v>
      </c>
      <c r="C41" s="49"/>
      <c r="D41" s="32"/>
      <c r="E41" s="32"/>
      <c r="F41" s="32"/>
      <c r="G41" s="32"/>
      <c r="H41" s="30"/>
      <c r="I41" s="35"/>
    </row>
    <row r="42" spans="2:9" ht="18.75">
      <c r="B42" s="5"/>
      <c r="C42" s="49"/>
      <c r="D42" s="32"/>
      <c r="E42" s="32"/>
      <c r="F42" s="32"/>
      <c r="G42" s="32"/>
      <c r="H42" s="30"/>
      <c r="I42" s="35"/>
    </row>
    <row r="43" spans="2:9" ht="18.75">
      <c r="B43" s="5" t="s">
        <v>3</v>
      </c>
      <c r="C43" s="49"/>
      <c r="D43" s="32"/>
      <c r="E43" s="32"/>
      <c r="F43" s="32"/>
      <c r="G43" s="32"/>
      <c r="H43" s="30"/>
      <c r="I43" s="35"/>
    </row>
    <row r="44" spans="2:9" ht="18.75">
      <c r="B44" s="51"/>
      <c r="C44" s="49"/>
      <c r="D44" s="32"/>
      <c r="E44" s="32"/>
      <c r="F44" s="32"/>
      <c r="G44" s="32"/>
      <c r="H44" s="30"/>
      <c r="I44" s="35"/>
    </row>
    <row r="45" spans="2:9" ht="18.75">
      <c r="B45" s="51"/>
      <c r="C45" s="50"/>
      <c r="D45" s="32"/>
      <c r="E45" s="32"/>
      <c r="F45" s="32"/>
      <c r="G45" s="32"/>
      <c r="H45" s="30"/>
      <c r="I45" s="35"/>
    </row>
    <row r="46" spans="2:9" ht="18.75">
      <c r="B46" s="52"/>
      <c r="C46" s="7"/>
      <c r="D46" s="32"/>
      <c r="E46" s="32"/>
      <c r="F46" s="32"/>
      <c r="G46" s="32"/>
      <c r="H46" s="30"/>
      <c r="I46" s="35"/>
    </row>
    <row r="47" spans="2:9" ht="18.75">
      <c r="B47" s="6"/>
      <c r="C47" s="12"/>
      <c r="D47" s="32"/>
      <c r="E47" s="32"/>
      <c r="F47" s="32"/>
      <c r="G47" s="32"/>
      <c r="H47" s="30"/>
      <c r="I47" s="35"/>
    </row>
    <row r="48" spans="2:9" ht="19.5" thickBot="1">
      <c r="B48" s="14"/>
      <c r="C48" s="10"/>
      <c r="D48" s="33"/>
      <c r="E48" s="32"/>
      <c r="F48" s="32"/>
      <c r="G48" s="32"/>
      <c r="H48" s="31"/>
      <c r="I48" s="36"/>
    </row>
    <row r="49" spans="2:9" s="40" customFormat="1" ht="21.75" customHeight="1">
      <c r="B49" s="45" t="s">
        <v>26</v>
      </c>
      <c r="C49" s="46"/>
      <c r="D49" s="46"/>
      <c r="E49" s="46"/>
      <c r="F49" s="46"/>
      <c r="G49" s="46"/>
      <c r="H49" s="46"/>
      <c r="I49" s="46"/>
    </row>
    <row r="50" spans="2:9" s="40" customFormat="1" ht="21.75" customHeight="1">
      <c r="B50" s="41"/>
      <c r="C50" s="42"/>
      <c r="D50" s="42"/>
      <c r="E50" s="42"/>
      <c r="F50" s="42"/>
      <c r="G50" s="42"/>
      <c r="H50" s="42"/>
      <c r="I50" s="42"/>
    </row>
    <row r="51" spans="2:7" s="2" customFormat="1" ht="21">
      <c r="B51" s="39" t="s">
        <v>23</v>
      </c>
      <c r="D51" s="39"/>
      <c r="E51" s="44" t="s">
        <v>24</v>
      </c>
      <c r="G51" s="43" t="s">
        <v>6</v>
      </c>
    </row>
  </sheetData>
  <sheetProtection/>
  <mergeCells count="16">
    <mergeCell ref="C40:C45"/>
    <mergeCell ref="B8:B10"/>
    <mergeCell ref="B17:B19"/>
    <mergeCell ref="B35:B37"/>
    <mergeCell ref="B44:B46"/>
    <mergeCell ref="C31:C36"/>
    <mergeCell ref="B49:I49"/>
    <mergeCell ref="B1:I1"/>
    <mergeCell ref="C4:C9"/>
    <mergeCell ref="C13:C18"/>
    <mergeCell ref="C22:C27"/>
    <mergeCell ref="B26:B28"/>
    <mergeCell ref="D3:E3"/>
    <mergeCell ref="F3:G3"/>
    <mergeCell ref="H3:I3"/>
    <mergeCell ref="H2:I2"/>
  </mergeCells>
  <printOptions horizontalCentered="1"/>
  <pageMargins left="0.3937007874015748" right="0.3937007874015748" top="0.5118110236220472" bottom="0.3937007874015748" header="0.4724409448818898" footer="0.4724409448818898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B38" sqref="B38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60" t="str">
        <f>SUBSTITUTE('托兒所'!B1,"食譜設計","意見調查表")</f>
        <v>南投縣中寮鄉永康國小附設幼兒園 109學年度第2學期第6週點心菜單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14" ht="16.5">
      <c r="B3" s="61" t="s">
        <v>17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2:14" ht="16.5">
      <c r="B4" s="62" t="s">
        <v>0</v>
      </c>
      <c r="C4" s="62" t="s">
        <v>1</v>
      </c>
      <c r="D4" s="62" t="s">
        <v>9</v>
      </c>
      <c r="E4" s="59" t="s">
        <v>18</v>
      </c>
      <c r="F4" s="59"/>
      <c r="G4" s="59"/>
      <c r="H4" s="59" t="s">
        <v>10</v>
      </c>
      <c r="I4" s="59"/>
      <c r="J4" s="59"/>
      <c r="K4" s="59" t="s">
        <v>19</v>
      </c>
      <c r="L4" s="59"/>
      <c r="M4" s="59"/>
      <c r="N4" s="63" t="s">
        <v>20</v>
      </c>
    </row>
    <row r="5" spans="2:14" ht="16.5">
      <c r="B5" s="62"/>
      <c r="C5" s="62"/>
      <c r="D5" s="62"/>
      <c r="E5" s="18" t="s">
        <v>11</v>
      </c>
      <c r="F5" s="18" t="s">
        <v>12</v>
      </c>
      <c r="G5" s="18" t="s">
        <v>13</v>
      </c>
      <c r="H5" s="18" t="s">
        <v>14</v>
      </c>
      <c r="I5" s="18" t="s">
        <v>15</v>
      </c>
      <c r="J5" s="18" t="s">
        <v>16</v>
      </c>
      <c r="K5" s="18" t="s">
        <v>11</v>
      </c>
      <c r="L5" s="18" t="s">
        <v>12</v>
      </c>
      <c r="M5" s="18" t="s">
        <v>13</v>
      </c>
      <c r="N5" s="64"/>
    </row>
    <row r="6" spans="2:14" ht="16.5">
      <c r="B6" s="19">
        <f>IF('托兒所'!B4&lt;&gt;"",'托兒所'!B4,"")</f>
        <v>3</v>
      </c>
      <c r="C6" s="72" t="str">
        <f>RIGHT(IF('托兒所'!B8&lt;&gt;"",'托兒所'!B8,""),1)</f>
        <v>一</v>
      </c>
      <c r="D6" s="20" t="str">
        <f>IF('托兒所'!D4&gt;"",'托兒所'!D4,"")</f>
        <v>蔥抓餅</v>
      </c>
      <c r="E6" s="20"/>
      <c r="F6" s="20"/>
      <c r="G6" s="20"/>
      <c r="H6" s="20"/>
      <c r="I6" s="20"/>
      <c r="J6" s="20"/>
      <c r="K6" s="20"/>
      <c r="L6" s="20"/>
      <c r="M6" s="20"/>
      <c r="N6" s="68"/>
    </row>
    <row r="7" spans="2:14" ht="16.5">
      <c r="B7" s="21" t="s">
        <v>2</v>
      </c>
      <c r="C7" s="66"/>
      <c r="D7" s="20" t="str">
        <f>IF('托兒所'!E4&gt;"",'托兒所'!E4,"")</f>
        <v>米漿</v>
      </c>
      <c r="E7" s="20"/>
      <c r="F7" s="20"/>
      <c r="G7" s="20"/>
      <c r="H7" s="20"/>
      <c r="I7" s="20"/>
      <c r="J7" s="20"/>
      <c r="K7" s="20"/>
      <c r="L7" s="20"/>
      <c r="M7" s="20"/>
      <c r="N7" s="69"/>
    </row>
    <row r="8" spans="2:14" ht="16.5">
      <c r="B8" s="21">
        <f>IF('托兒所'!B6&lt;&gt;"",'托兒所'!B6,"")</f>
        <v>29</v>
      </c>
      <c r="C8" s="66"/>
      <c r="D8" s="20" t="str">
        <f>IF('托兒所'!F4&gt;"",'托兒所'!F4,"")</f>
        <v>冬瓜粉圓</v>
      </c>
      <c r="E8" s="20"/>
      <c r="F8" s="20"/>
      <c r="G8" s="20"/>
      <c r="H8" s="20"/>
      <c r="I8" s="20"/>
      <c r="J8" s="20"/>
      <c r="K8" s="20"/>
      <c r="L8" s="20"/>
      <c r="M8" s="20"/>
      <c r="N8" s="69"/>
    </row>
    <row r="9" spans="2:14" ht="16.5">
      <c r="B9" s="21" t="s">
        <v>3</v>
      </c>
      <c r="C9" s="66"/>
      <c r="D9" s="20">
        <f>IF('托兒所'!G4&gt;"",'托兒所'!G4,"")</f>
      </c>
      <c r="E9" s="20"/>
      <c r="F9" s="20"/>
      <c r="G9" s="20"/>
      <c r="H9" s="20"/>
      <c r="I9" s="20"/>
      <c r="J9" s="20"/>
      <c r="K9" s="20"/>
      <c r="L9" s="20"/>
      <c r="M9" s="20"/>
      <c r="N9" s="69"/>
    </row>
    <row r="10" spans="2:14" ht="16.5">
      <c r="B10" s="22"/>
      <c r="C10" s="66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69"/>
    </row>
    <row r="11" spans="2:14" ht="17.25" thickBot="1">
      <c r="B11" s="23"/>
      <c r="C11" s="67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70"/>
    </row>
    <row r="12" spans="2:14" ht="16.5">
      <c r="B12" s="25">
        <f>IF('托兒所'!B13&lt;&gt;"",'托兒所'!B13,"")</f>
        <v>3</v>
      </c>
      <c r="C12" s="65" t="str">
        <f>RIGHT(IF('托兒所'!B17&lt;&gt;"",'托兒所'!B17,""),1)</f>
        <v>二</v>
      </c>
      <c r="D12" s="26" t="str">
        <f>IF('托兒所'!D13&gt;"",'托兒所'!D13,"")</f>
        <v>肉絲炒麵</v>
      </c>
      <c r="E12" s="27"/>
      <c r="F12" s="27"/>
      <c r="G12" s="27"/>
      <c r="H12" s="27"/>
      <c r="I12" s="27"/>
      <c r="J12" s="27"/>
      <c r="K12" s="27"/>
      <c r="L12" s="27"/>
      <c r="M12" s="27"/>
      <c r="N12" s="71"/>
    </row>
    <row r="13" spans="2:14" ht="16.5">
      <c r="B13" s="21" t="s">
        <v>2</v>
      </c>
      <c r="C13" s="66"/>
      <c r="D13" s="20" t="str">
        <f>IF('托兒所'!E13&gt;"",'托兒所'!E13,"")</f>
        <v>蛋花湯</v>
      </c>
      <c r="E13" s="20"/>
      <c r="F13" s="20"/>
      <c r="G13" s="20"/>
      <c r="H13" s="20"/>
      <c r="I13" s="20"/>
      <c r="J13" s="20"/>
      <c r="K13" s="20"/>
      <c r="L13" s="20"/>
      <c r="M13" s="20"/>
      <c r="N13" s="69"/>
    </row>
    <row r="14" spans="2:14" ht="16.5">
      <c r="B14" s="21">
        <f>IF('托兒所'!B15&lt;&gt;"",'托兒所'!B15,"")</f>
        <v>30</v>
      </c>
      <c r="C14" s="66"/>
      <c r="D14" s="20" t="str">
        <f>IF('托兒所'!F13&gt;"",'托兒所'!F13,"")</f>
        <v>玉兔包</v>
      </c>
      <c r="E14" s="20"/>
      <c r="F14" s="20"/>
      <c r="G14" s="20"/>
      <c r="H14" s="20"/>
      <c r="I14" s="20"/>
      <c r="J14" s="20"/>
      <c r="K14" s="20"/>
      <c r="L14" s="20"/>
      <c r="M14" s="20"/>
      <c r="N14" s="69"/>
    </row>
    <row r="15" spans="2:14" ht="16.5">
      <c r="B15" s="21" t="s">
        <v>3</v>
      </c>
      <c r="C15" s="66"/>
      <c r="D15" s="20" t="str">
        <f>IF('托兒所'!G13&gt;"",'托兒所'!G13,"")</f>
        <v>豆漿</v>
      </c>
      <c r="E15" s="20"/>
      <c r="F15" s="20"/>
      <c r="G15" s="20"/>
      <c r="H15" s="20"/>
      <c r="I15" s="20"/>
      <c r="J15" s="20"/>
      <c r="K15" s="20"/>
      <c r="L15" s="20"/>
      <c r="M15" s="20"/>
      <c r="N15" s="69"/>
    </row>
    <row r="16" spans="2:14" ht="16.5">
      <c r="B16" s="22"/>
      <c r="C16" s="66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69"/>
    </row>
    <row r="17" spans="2:14" ht="17.25" thickBot="1">
      <c r="B17" s="23"/>
      <c r="C17" s="67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70"/>
    </row>
    <row r="18" spans="2:14" ht="16.5">
      <c r="B18" s="21">
        <f>IF('托兒所'!B22&lt;&gt;"",'托兒所'!B22,"")</f>
        <v>3</v>
      </c>
      <c r="C18" s="66" t="str">
        <f>RIGHT(IF('托兒所'!B26&lt;&gt;"",'托兒所'!B26,""),1)</f>
        <v>三</v>
      </c>
      <c r="D18" s="26" t="str">
        <f>IF('托兒所'!D22&gt;"",'托兒所'!D22,"")</f>
        <v>蔬菜煎餅</v>
      </c>
      <c r="E18" s="26"/>
      <c r="F18" s="26"/>
      <c r="G18" s="26"/>
      <c r="H18" s="26"/>
      <c r="I18" s="26"/>
      <c r="J18" s="26"/>
      <c r="K18" s="26"/>
      <c r="L18" s="26"/>
      <c r="M18" s="26"/>
      <c r="N18" s="69"/>
    </row>
    <row r="19" spans="2:14" ht="16.5">
      <c r="B19" s="21" t="s">
        <v>2</v>
      </c>
      <c r="C19" s="66"/>
      <c r="D19" s="20" t="str">
        <f>IF('托兒所'!E22&gt;"",'托兒所'!E22,"")</f>
        <v>丸子湯</v>
      </c>
      <c r="E19" s="20"/>
      <c r="F19" s="20"/>
      <c r="G19" s="20"/>
      <c r="H19" s="20"/>
      <c r="I19" s="20"/>
      <c r="J19" s="20"/>
      <c r="K19" s="20"/>
      <c r="L19" s="20"/>
      <c r="M19" s="20"/>
      <c r="N19" s="69"/>
    </row>
    <row r="20" spans="2:14" ht="16.5">
      <c r="B20" s="21">
        <f>IF('托兒所'!B24&lt;&gt;"",'托兒所'!B24,"")</f>
        <v>31</v>
      </c>
      <c r="C20" s="66"/>
      <c r="D20" s="20" t="str">
        <f>IF('托兒所'!F22&gt;"",'托兒所'!F22,"")</f>
        <v>薯條雞塊</v>
      </c>
      <c r="E20" s="20"/>
      <c r="F20" s="20"/>
      <c r="G20" s="20"/>
      <c r="H20" s="20"/>
      <c r="I20" s="20"/>
      <c r="J20" s="20"/>
      <c r="K20" s="20"/>
      <c r="L20" s="20"/>
      <c r="M20" s="20"/>
      <c r="N20" s="69"/>
    </row>
    <row r="21" spans="2:14" ht="16.5">
      <c r="B21" s="21" t="s">
        <v>3</v>
      </c>
      <c r="C21" s="66"/>
      <c r="D21" s="20" t="str">
        <f>IF('托兒所'!G22&gt;"",'托兒所'!G22,"")</f>
        <v>鮮奶</v>
      </c>
      <c r="E21" s="20"/>
      <c r="F21" s="20"/>
      <c r="G21" s="20"/>
      <c r="H21" s="20"/>
      <c r="I21" s="20"/>
      <c r="J21" s="20"/>
      <c r="K21" s="20"/>
      <c r="L21" s="20"/>
      <c r="M21" s="20"/>
      <c r="N21" s="69"/>
    </row>
    <row r="22" spans="2:14" ht="16.5">
      <c r="B22" s="22"/>
      <c r="C22" s="66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69"/>
    </row>
    <row r="23" spans="2:14" ht="17.25" thickBot="1">
      <c r="B23" s="22"/>
      <c r="C23" s="66"/>
      <c r="D23" s="24"/>
      <c r="E23" s="28"/>
      <c r="F23" s="28"/>
      <c r="G23" s="28"/>
      <c r="H23" s="28"/>
      <c r="I23" s="28"/>
      <c r="J23" s="28"/>
      <c r="K23" s="28"/>
      <c r="L23" s="28"/>
      <c r="M23" s="28"/>
      <c r="N23" s="69"/>
    </row>
    <row r="24" spans="2:14" ht="16.5">
      <c r="B24" s="25">
        <f>IF('托兒所'!B31&lt;&gt;"",'托兒所'!B31,"")</f>
      </c>
      <c r="C24" s="65">
        <f>RIGHT(IF('托兒所'!B35&lt;&gt;"",'托兒所'!B35,""),1)</f>
      </c>
      <c r="D24" s="26">
        <f>IF('托兒所'!D31&gt;"",'托兒所'!D31,"")</f>
      </c>
      <c r="E24" s="27"/>
      <c r="F24" s="27"/>
      <c r="G24" s="27"/>
      <c r="H24" s="27"/>
      <c r="I24" s="27"/>
      <c r="J24" s="27"/>
      <c r="K24" s="27"/>
      <c r="L24" s="27"/>
      <c r="M24" s="27"/>
      <c r="N24" s="71"/>
    </row>
    <row r="25" spans="2:14" ht="16.5">
      <c r="B25" s="21" t="s">
        <v>2</v>
      </c>
      <c r="C25" s="66"/>
      <c r="D25" s="20">
        <f>IF('托兒所'!E31&gt;"",'托兒所'!E31,"")</f>
      </c>
      <c r="E25" s="20"/>
      <c r="F25" s="20"/>
      <c r="G25" s="20"/>
      <c r="H25" s="20"/>
      <c r="I25" s="20"/>
      <c r="J25" s="20"/>
      <c r="K25" s="20"/>
      <c r="L25" s="20"/>
      <c r="M25" s="20"/>
      <c r="N25" s="69"/>
    </row>
    <row r="26" spans="2:14" ht="16.5">
      <c r="B26" s="21">
        <f>IF('托兒所'!B33&lt;&gt;"",'托兒所'!B33,"")</f>
      </c>
      <c r="C26" s="66"/>
      <c r="D26" s="20">
        <f>IF('托兒所'!F31&gt;"",'托兒所'!F31,"")</f>
      </c>
      <c r="E26" s="20"/>
      <c r="F26" s="20"/>
      <c r="G26" s="20"/>
      <c r="H26" s="20"/>
      <c r="I26" s="20"/>
      <c r="J26" s="20"/>
      <c r="K26" s="20"/>
      <c r="L26" s="20"/>
      <c r="M26" s="20"/>
      <c r="N26" s="69"/>
    </row>
    <row r="27" spans="2:14" ht="16.5">
      <c r="B27" s="21" t="s">
        <v>3</v>
      </c>
      <c r="C27" s="66"/>
      <c r="D27" s="20">
        <f>IF('托兒所'!G31&gt;"",'托兒所'!G31,"")</f>
      </c>
      <c r="E27" s="20"/>
      <c r="F27" s="20"/>
      <c r="G27" s="20"/>
      <c r="H27" s="20"/>
      <c r="I27" s="20"/>
      <c r="J27" s="20"/>
      <c r="K27" s="20"/>
      <c r="L27" s="20"/>
      <c r="M27" s="20"/>
      <c r="N27" s="69"/>
    </row>
    <row r="28" spans="2:14" ht="16.5">
      <c r="B28" s="22"/>
      <c r="C28" s="66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69"/>
    </row>
    <row r="29" spans="2:14" ht="17.25" thickBot="1">
      <c r="B29" s="23"/>
      <c r="C29" s="67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70"/>
    </row>
    <row r="30" spans="2:14" ht="16.5">
      <c r="B30" s="25">
        <f>IF('托兒所'!B40&lt;&gt;"",'托兒所'!B40,"")</f>
      </c>
      <c r="C30" s="65">
        <f>RIGHT(IF('托兒所'!B44&lt;&gt;"",'托兒所'!B44,""),1)</f>
      </c>
      <c r="D30" s="26">
        <f>IF('托兒所'!D40&gt;"",'托兒所'!D40,"")</f>
      </c>
      <c r="E30" s="27"/>
      <c r="F30" s="27"/>
      <c r="G30" s="27"/>
      <c r="H30" s="27"/>
      <c r="I30" s="27"/>
      <c r="J30" s="27"/>
      <c r="K30" s="27"/>
      <c r="L30" s="27"/>
      <c r="M30" s="27"/>
      <c r="N30" s="71"/>
    </row>
    <row r="31" spans="2:14" ht="16.5">
      <c r="B31" s="21" t="s">
        <v>2</v>
      </c>
      <c r="C31" s="66"/>
      <c r="D31" s="20">
        <f>IF('托兒所'!E40&gt;"",'托兒所'!E40,"")</f>
      </c>
      <c r="E31" s="20"/>
      <c r="F31" s="20"/>
      <c r="G31" s="20"/>
      <c r="H31" s="20"/>
      <c r="I31" s="20"/>
      <c r="J31" s="20"/>
      <c r="K31" s="20"/>
      <c r="L31" s="20"/>
      <c r="M31" s="20"/>
      <c r="N31" s="69"/>
    </row>
    <row r="32" spans="2:14" ht="16.5">
      <c r="B32" s="21">
        <f>IF('托兒所'!B42&lt;&gt;"",'托兒所'!B42,"")</f>
      </c>
      <c r="C32" s="66"/>
      <c r="D32" s="20">
        <f>IF('托兒所'!F40&gt;"",'托兒所'!F40,"")</f>
      </c>
      <c r="E32" s="20"/>
      <c r="F32" s="20"/>
      <c r="G32" s="20"/>
      <c r="H32" s="20"/>
      <c r="I32" s="20"/>
      <c r="J32" s="20"/>
      <c r="K32" s="20"/>
      <c r="L32" s="20"/>
      <c r="M32" s="20"/>
      <c r="N32" s="69"/>
    </row>
    <row r="33" spans="2:14" ht="16.5">
      <c r="B33" s="21" t="s">
        <v>3</v>
      </c>
      <c r="C33" s="66"/>
      <c r="D33" s="20">
        <f>IF('托兒所'!G40&gt;"",'托兒所'!G40,"")</f>
      </c>
      <c r="E33" s="20"/>
      <c r="F33" s="20"/>
      <c r="G33" s="20"/>
      <c r="H33" s="20"/>
      <c r="I33" s="20"/>
      <c r="J33" s="20"/>
      <c r="K33" s="20"/>
      <c r="L33" s="20"/>
      <c r="M33" s="20"/>
      <c r="N33" s="69"/>
    </row>
    <row r="34" spans="2:14" ht="16.5">
      <c r="B34" s="22"/>
      <c r="C34" s="66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69"/>
    </row>
    <row r="35" spans="2:14" ht="17.25" thickBot="1">
      <c r="B35" s="23"/>
      <c r="C35" s="67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70"/>
    </row>
    <row r="37" ht="16.5">
      <c r="B37" t="s">
        <v>7</v>
      </c>
    </row>
    <row r="38" ht="16.5">
      <c r="B38" t="s">
        <v>8</v>
      </c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2021-02-25T23:58:31Z</cp:lastPrinted>
  <dcterms:created xsi:type="dcterms:W3CDTF">2003-03-13T12:56:25Z</dcterms:created>
  <dcterms:modified xsi:type="dcterms:W3CDTF">2021-02-25T23:58:39Z</dcterms:modified>
  <cp:category/>
  <cp:version/>
  <cp:contentType/>
  <cp:contentStatus/>
</cp:coreProperties>
</file>