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F2B327-0799-4A0A-9609-6F5CD06476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實際" sheetId="2" r:id="rId1"/>
    <sheet name="預估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2" l="1"/>
  <c r="G25" i="2"/>
  <c r="G27" i="2" s="1"/>
  <c r="H25" i="2"/>
  <c r="H27" i="2" s="1"/>
  <c r="I25" i="2"/>
  <c r="I27" i="2" s="1"/>
  <c r="J25" i="2"/>
  <c r="J27" i="2" s="1"/>
  <c r="K25" i="2"/>
  <c r="K27" i="2" s="1"/>
  <c r="L25" i="2"/>
  <c r="L27" i="2" s="1"/>
  <c r="M25" i="2"/>
  <c r="M27" i="2" s="1"/>
  <c r="N25" i="2"/>
  <c r="N27" i="2" s="1"/>
  <c r="O25" i="2"/>
  <c r="O27" i="2" s="1"/>
  <c r="P25" i="2"/>
  <c r="P27" i="2" s="1"/>
  <c r="Q25" i="2"/>
  <c r="Q27" i="2" s="1"/>
  <c r="R25" i="2"/>
  <c r="R27" i="2" s="1"/>
  <c r="S25" i="2"/>
  <c r="S27" i="2" s="1"/>
  <c r="T25" i="2"/>
  <c r="T27" i="2" s="1"/>
  <c r="U25" i="2"/>
  <c r="U27" i="2" s="1"/>
  <c r="V25" i="2"/>
  <c r="W25" i="2"/>
  <c r="W27" i="2" s="1"/>
  <c r="X25" i="2"/>
  <c r="X27" i="2" s="1"/>
  <c r="Y25" i="2"/>
  <c r="Y27" i="2" s="1"/>
  <c r="Z25" i="2"/>
  <c r="Z27" i="2" s="1"/>
  <c r="AA25" i="2"/>
  <c r="AA27" i="2" s="1"/>
  <c r="AB25" i="2"/>
  <c r="AB27" i="2" s="1"/>
  <c r="AC25" i="2"/>
  <c r="AC27" i="2" s="1"/>
  <c r="E27" i="4"/>
  <c r="AC25" i="4"/>
  <c r="X25" i="4"/>
  <c r="W25" i="4"/>
  <c r="V25" i="4"/>
  <c r="V27" i="4" s="1"/>
  <c r="U25" i="4"/>
  <c r="T25" i="4"/>
  <c r="S25" i="4"/>
  <c r="R25" i="4"/>
  <c r="R27" i="4" s="1"/>
  <c r="Q25" i="4"/>
  <c r="P25" i="4"/>
  <c r="N25" i="4"/>
  <c r="M25" i="4"/>
  <c r="M27" i="4" s="1"/>
  <c r="L25" i="4"/>
  <c r="K25" i="4"/>
  <c r="J25" i="4"/>
  <c r="I25" i="4"/>
  <c r="I27" i="4" s="1"/>
  <c r="H25" i="4"/>
  <c r="G25" i="4"/>
  <c r="F25" i="4"/>
  <c r="E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V9" i="4"/>
  <c r="U9" i="4"/>
  <c r="S9" i="4"/>
  <c r="R9" i="4"/>
  <c r="Q9" i="4"/>
  <c r="P9" i="4"/>
  <c r="N9" i="4"/>
  <c r="M9" i="4"/>
  <c r="L9" i="4"/>
  <c r="K9" i="4"/>
  <c r="J9" i="4"/>
  <c r="I9" i="4"/>
  <c r="H9" i="4"/>
  <c r="G9" i="4"/>
  <c r="F9" i="4"/>
  <c r="E9" i="4" s="1"/>
  <c r="AC7" i="4"/>
  <c r="AC27" i="4" s="1"/>
  <c r="AB7" i="4"/>
  <c r="AA7" i="4"/>
  <c r="Z7" i="4"/>
  <c r="Y7" i="4"/>
  <c r="X7" i="4"/>
  <c r="X27" i="4" s="1"/>
  <c r="W7" i="4"/>
  <c r="V7" i="4"/>
  <c r="U7" i="4"/>
  <c r="U27" i="4" s="1"/>
  <c r="T7" i="4"/>
  <c r="T27" i="4" s="1"/>
  <c r="S7" i="4"/>
  <c r="R7" i="4"/>
  <c r="Q7" i="4"/>
  <c r="Q27" i="4" s="1"/>
  <c r="P7" i="4"/>
  <c r="P27" i="4" s="1"/>
  <c r="O7" i="4"/>
  <c r="N7" i="4"/>
  <c r="M7" i="4"/>
  <c r="L7" i="4"/>
  <c r="K7" i="4"/>
  <c r="J7" i="4"/>
  <c r="I7" i="4"/>
  <c r="H7" i="4"/>
  <c r="G7" i="4"/>
  <c r="F7" i="4"/>
  <c r="E7" i="4"/>
  <c r="D6" i="4"/>
  <c r="D4" i="4"/>
  <c r="D7" i="4" s="1"/>
  <c r="N7" i="2"/>
  <c r="O7" i="2"/>
  <c r="P7" i="2"/>
  <c r="Q7" i="2"/>
  <c r="G7" i="2"/>
  <c r="H7" i="2"/>
  <c r="I7" i="2"/>
  <c r="J7" i="2"/>
  <c r="K7" i="2"/>
  <c r="L7" i="2"/>
  <c r="M7" i="2"/>
  <c r="R7" i="2"/>
  <c r="S7" i="2"/>
  <c r="T7" i="2"/>
  <c r="U7" i="2"/>
  <c r="V7" i="2"/>
  <c r="W7" i="2"/>
  <c r="X7" i="2"/>
  <c r="Y7" i="2"/>
  <c r="Z7" i="2"/>
  <c r="AA7" i="2"/>
  <c r="AB7" i="2"/>
  <c r="AC7" i="2"/>
  <c r="D23" i="2"/>
  <c r="D24" i="2"/>
  <c r="F25" i="2"/>
  <c r="E25" i="2"/>
  <c r="G27" i="4" l="1"/>
  <c r="K27" i="4"/>
  <c r="D25" i="4"/>
  <c r="D27" i="4" s="1"/>
  <c r="J27" i="4"/>
  <c r="N27" i="4"/>
  <c r="S27" i="4"/>
  <c r="W27" i="4"/>
  <c r="H27" i="4"/>
  <c r="L27" i="4"/>
  <c r="F27" i="4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D25" i="2" l="1"/>
  <c r="E27" i="2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1A0D4343-CBDB-4546-A2A1-8FE945920813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<sst xmlns="http://schemas.openxmlformats.org/spreadsheetml/2006/main" count="115" uniqueCount="62">
  <si>
    <t>姓名</t>
    <phoneticPr fontId="2" type="noConversion"/>
  </si>
  <si>
    <t>日期</t>
    <phoneticPr fontId="2" type="noConversion"/>
  </si>
  <si>
    <t>細目</t>
    <phoneticPr fontId="2" type="noConversion"/>
  </si>
  <si>
    <t>班費繳交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</si>
  <si>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</si>
  <si>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</si>
  <si>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</si>
  <si>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</si>
  <si>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</si>
  <si>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</si>
  <si>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</si>
  <si>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</si>
  <si>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</si>
  <si>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</si>
  <si>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</si>
  <si>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</si>
  <si>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</si>
  <si>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</si>
  <si>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</si>
  <si>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</si>
  <si>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</si>
  <si>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</si>
  <si>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</si>
  <si>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影印費</t>
    <phoneticPr fontId="2" type="noConversion"/>
  </si>
  <si>
    <t>差額</t>
    <phoneticPr fontId="2" type="noConversion"/>
  </si>
  <si>
    <t>111年</t>
    <phoneticPr fontId="2" type="noConversion"/>
  </si>
  <si>
    <t>501(註)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</si>
  <si>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</si>
  <si>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</si>
  <si>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</si>
  <si>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</si>
  <si>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</si>
  <si>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</si>
  <si>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</si>
  <si>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</si>
  <si>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</si>
  <si>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</si>
  <si>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</si>
  <si>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</si>
  <si>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</si>
  <si>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</si>
  <si>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</si>
  <si>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</si>
  <si>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</si>
  <si>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</si>
  <si>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</si>
  <si>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</si>
  <si>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</si>
  <si>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</si>
  <si>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</si>
  <si>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</si>
  <si>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</si>
  <si>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</si>
  <si>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</si>
  <si>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</si>
  <si>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校外教學車資</t>
    <phoneticPr fontId="2" type="noConversion"/>
  </si>
  <si>
    <t>雜支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</si>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</sst>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41" fontId="0" fillId="8" borderId="1" xfId="1" applyNumberFormat="1" applyFont="1" applyFill="1" applyBorder="1" applyAlignment="1">
      <alignment horizontal="right" vertical="center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7" borderId="0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7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7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7" borderId="0" xfId="0" quotePrefix="1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1" fontId="4" fillId="7" borderId="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8" borderId="1" xfId="0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38"/>
  <sheetViews>
    <sheetView tabSelected="1" topLeftCell="A4" workbookViewId="0">
      <selection activeCell="C22" sqref="C22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10.875" style="7" bestFit="1" customWidth="1"/>
    <col min="5" max="5" width="8.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50" t="s">
        <v>25</v>
      </c>
      <c r="B1" s="2" t="s">
        <v>0</v>
      </c>
      <c r="C1" s="2"/>
      <c r="D1" s="2"/>
      <c r="E1" s="8" t="s">
        <v>26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9" t="s">
        <v>11</v>
      </c>
    </row>
    <row r="2" spans="1:30" s="1" customFormat="1" x14ac:dyDescent="0.25">
      <c r="A2" s="50"/>
      <c r="B2" s="2" t="s">
        <v>10</v>
      </c>
      <c r="C2" s="2"/>
      <c r="D2" s="2"/>
      <c r="E2" s="31" t="s">
        <v>24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9"/>
    </row>
    <row r="3" spans="1:30" s="1" customFormat="1" x14ac:dyDescent="0.25">
      <c r="A3" s="35" t="s">
        <v>1</v>
      </c>
      <c r="B3" s="35" t="s">
        <v>7</v>
      </c>
      <c r="C3" s="35" t="s">
        <v>2</v>
      </c>
      <c r="D3" s="38" t="s">
        <v>21</v>
      </c>
      <c r="E3" s="39"/>
      <c r="F3" s="46" t="s">
        <v>27</v>
      </c>
      <c r="G3" s="39" t="s">
        <v>28</v>
      </c>
      <c r="H3" s="39" t="s">
        <v>29</v>
      </c>
      <c r="I3" s="39" t="s">
        <v>30</v>
      </c>
      <c r="J3" s="39" t="s">
        <v>31</v>
      </c>
      <c r="K3" s="39" t="s">
        <v>32</v>
      </c>
      <c r="L3" s="39" t="s">
        <v>33</v>
      </c>
      <c r="M3" s="39" t="s">
        <v>35</v>
      </c>
      <c r="N3" s="39" t="s">
        <v>34</v>
      </c>
      <c r="O3" s="39" t="s">
        <v>50</v>
      </c>
      <c r="P3" s="39" t="s">
        <v>36</v>
      </c>
      <c r="Q3" s="39" t="s">
        <v>37</v>
      </c>
      <c r="R3" s="39" t="s">
        <v>38</v>
      </c>
      <c r="S3" s="39" t="s">
        <v>39</v>
      </c>
      <c r="T3" s="39" t="s">
        <v>40</v>
      </c>
      <c r="U3" s="39" t="s">
        <v>41</v>
      </c>
      <c r="V3" s="39" t="s">
        <v>42</v>
      </c>
      <c r="W3" s="39" t="s">
        <v>43</v>
      </c>
      <c r="X3" s="44" t="s">
        <v>44</v>
      </c>
      <c r="Y3" s="44" t="s">
        <v>45</v>
      </c>
      <c r="Z3" s="44" t="s">
        <v>46</v>
      </c>
      <c r="AA3" s="44" t="s">
        <v>47</v>
      </c>
      <c r="AB3" s="44" t="s">
        <v>48</v>
      </c>
      <c r="AC3" s="39" t="s">
        <v>49</v>
      </c>
      <c r="AD3" s="35"/>
    </row>
    <row r="4" spans="1:30" s="1" customFormat="1" x14ac:dyDescent="0.25">
      <c r="A4" s="11">
        <v>44845</v>
      </c>
      <c r="B4" s="12" t="s">
        <v>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2"/>
    </row>
    <row r="5" spans="1:30" s="1" customFormat="1" x14ac:dyDescent="0.25">
      <c r="A5" s="11"/>
      <c r="B5" s="48" t="s">
        <v>58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2"/>
    </row>
    <row r="6" spans="1:30" s="1" customFormat="1" x14ac:dyDescent="0.25">
      <c r="A6" s="11"/>
      <c r="B6" s="12"/>
      <c r="C6" s="13"/>
      <c r="D6" s="16">
        <f>SUM(E6:V6)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2"/>
    </row>
    <row r="7" spans="1:30" s="1" customFormat="1" x14ac:dyDescent="0.25">
      <c r="A7" s="41"/>
      <c r="B7" s="42" t="s">
        <v>5</v>
      </c>
      <c r="C7" s="41"/>
      <c r="D7" s="36">
        <f t="shared" ref="D7:AC7" si="0">SUM(D4:D6)</f>
        <v>26310</v>
      </c>
      <c r="E7" s="36">
        <f t="shared" si="0"/>
        <v>2310</v>
      </c>
      <c r="F7" s="36">
        <f t="shared" si="0"/>
        <v>1000</v>
      </c>
      <c r="G7" s="36">
        <f t="shared" si="0"/>
        <v>1000</v>
      </c>
      <c r="H7" s="36">
        <f t="shared" si="0"/>
        <v>1000</v>
      </c>
      <c r="I7" s="36">
        <f t="shared" si="0"/>
        <v>1000</v>
      </c>
      <c r="J7" s="36">
        <f t="shared" si="0"/>
        <v>1000</v>
      </c>
      <c r="K7" s="36">
        <f t="shared" si="0"/>
        <v>1000</v>
      </c>
      <c r="L7" s="36">
        <f t="shared" si="0"/>
        <v>1000</v>
      </c>
      <c r="M7" s="36">
        <f t="shared" si="0"/>
        <v>1000</v>
      </c>
      <c r="N7" s="36">
        <f t="shared" si="0"/>
        <v>1000</v>
      </c>
      <c r="O7" s="36">
        <f t="shared" si="0"/>
        <v>1000</v>
      </c>
      <c r="P7" s="36">
        <f t="shared" si="0"/>
        <v>1000</v>
      </c>
      <c r="Q7" s="36">
        <f t="shared" si="0"/>
        <v>1000</v>
      </c>
      <c r="R7" s="36">
        <f t="shared" si="0"/>
        <v>1000</v>
      </c>
      <c r="S7" s="36">
        <f t="shared" si="0"/>
        <v>1000</v>
      </c>
      <c r="T7" s="36">
        <f t="shared" si="0"/>
        <v>1000</v>
      </c>
      <c r="U7" s="36">
        <f t="shared" si="0"/>
        <v>1000</v>
      </c>
      <c r="V7" s="36">
        <f t="shared" si="0"/>
        <v>1000</v>
      </c>
      <c r="W7" s="36">
        <f t="shared" si="0"/>
        <v>1000</v>
      </c>
      <c r="X7" s="36">
        <f t="shared" si="0"/>
        <v>1000</v>
      </c>
      <c r="Y7" s="36">
        <f t="shared" si="0"/>
        <v>1000</v>
      </c>
      <c r="Z7" s="36">
        <f t="shared" si="0"/>
        <v>1000</v>
      </c>
      <c r="AA7" s="36">
        <f t="shared" si="0"/>
        <v>1000</v>
      </c>
      <c r="AB7" s="36">
        <f t="shared" si="0"/>
        <v>1000</v>
      </c>
      <c r="AC7" s="36">
        <f t="shared" si="0"/>
        <v>1000</v>
      </c>
      <c r="AD7" s="41"/>
    </row>
    <row r="8" spans="1:30" s="3" customFormat="1" x14ac:dyDescent="0.25">
      <c r="A8" s="34"/>
      <c r="B8" s="35" t="s">
        <v>8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5"/>
    </row>
    <row r="9" spans="1:30" s="40" customFormat="1" x14ac:dyDescent="0.25">
      <c r="A9" s="27"/>
      <c r="B9" s="28" t="s">
        <v>13</v>
      </c>
      <c r="C9" s="29"/>
      <c r="D9" s="16">
        <v>0</v>
      </c>
      <c r="E9" s="30">
        <f>D9-SUM(F9:V9)</f>
        <v>0</v>
      </c>
      <c r="F9" s="43">
        <f>ROUNDUP($D9/15,0)</f>
        <v>0</v>
      </c>
      <c r="G9" s="43">
        <f t="shared" ref="G9:V9" si="1">ROUNDUP($D9/15,0)</f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/>
      <c r="P9" s="43">
        <f t="shared" si="1"/>
        <v>0</v>
      </c>
      <c r="Q9" s="43">
        <f t="shared" si="1"/>
        <v>0</v>
      </c>
      <c r="R9" s="43">
        <f t="shared" si="1"/>
        <v>0</v>
      </c>
      <c r="S9" s="43">
        <f t="shared" si="1"/>
        <v>0</v>
      </c>
      <c r="T9" s="43"/>
      <c r="U9" s="43">
        <f t="shared" si="1"/>
        <v>0</v>
      </c>
      <c r="V9" s="43">
        <f t="shared" si="1"/>
        <v>0</v>
      </c>
      <c r="W9" s="43"/>
      <c r="X9" s="43"/>
      <c r="Y9" s="43"/>
      <c r="Z9" s="43"/>
      <c r="AA9" s="43"/>
      <c r="AB9" s="43"/>
      <c r="AC9" s="43"/>
      <c r="AD9" s="29"/>
    </row>
    <row r="10" spans="1:30" x14ac:dyDescent="0.25">
      <c r="A10" s="21">
        <v>44798</v>
      </c>
      <c r="B10" s="22" t="s">
        <v>51</v>
      </c>
      <c r="C10" s="25"/>
      <c r="D10" s="16">
        <f t="shared" ref="D10:D19" si="2">SUM(E10:AC10)</f>
        <v>840</v>
      </c>
      <c r="E10" s="24"/>
      <c r="F10" s="24">
        <v>35</v>
      </c>
      <c r="G10" s="24">
        <v>35</v>
      </c>
      <c r="H10" s="24">
        <v>35</v>
      </c>
      <c r="I10" s="24">
        <v>35</v>
      </c>
      <c r="J10" s="24">
        <v>35</v>
      </c>
      <c r="K10" s="24">
        <v>35</v>
      </c>
      <c r="L10" s="24">
        <v>35</v>
      </c>
      <c r="M10" s="24">
        <v>35</v>
      </c>
      <c r="N10" s="24">
        <v>35</v>
      </c>
      <c r="O10" s="24">
        <v>35</v>
      </c>
      <c r="P10" s="24">
        <v>35</v>
      </c>
      <c r="Q10" s="24">
        <v>35</v>
      </c>
      <c r="R10" s="24">
        <v>35</v>
      </c>
      <c r="S10" s="24">
        <v>35</v>
      </c>
      <c r="T10" s="24">
        <v>35</v>
      </c>
      <c r="U10" s="24">
        <v>35</v>
      </c>
      <c r="V10" s="24">
        <v>35</v>
      </c>
      <c r="W10" s="24">
        <v>35</v>
      </c>
      <c r="X10" s="24">
        <v>35</v>
      </c>
      <c r="Y10" s="24">
        <v>35</v>
      </c>
      <c r="Z10" s="24">
        <v>35</v>
      </c>
      <c r="AA10" s="24">
        <v>35</v>
      </c>
      <c r="AB10" s="24">
        <v>35</v>
      </c>
      <c r="AC10" s="24">
        <v>35</v>
      </c>
      <c r="AD10" s="33"/>
    </row>
    <row r="11" spans="1:30" x14ac:dyDescent="0.25">
      <c r="A11" s="21">
        <v>44833</v>
      </c>
      <c r="B11" s="22" t="s">
        <v>52</v>
      </c>
      <c r="C11" s="25"/>
      <c r="D11" s="16">
        <f t="shared" si="2"/>
        <v>5880</v>
      </c>
      <c r="E11" s="24"/>
      <c r="F11" s="24">
        <v>245</v>
      </c>
      <c r="G11" s="24">
        <v>245</v>
      </c>
      <c r="H11" s="24">
        <v>245</v>
      </c>
      <c r="I11" s="24">
        <v>245</v>
      </c>
      <c r="J11" s="24">
        <v>245</v>
      </c>
      <c r="K11" s="24">
        <v>245</v>
      </c>
      <c r="L11" s="24">
        <v>245</v>
      </c>
      <c r="M11" s="24">
        <v>245</v>
      </c>
      <c r="N11" s="24">
        <v>245</v>
      </c>
      <c r="O11" s="24">
        <v>245</v>
      </c>
      <c r="P11" s="24">
        <v>245</v>
      </c>
      <c r="Q11" s="24">
        <v>245</v>
      </c>
      <c r="R11" s="24">
        <v>245</v>
      </c>
      <c r="S11" s="24">
        <v>245</v>
      </c>
      <c r="T11" s="24">
        <v>245</v>
      </c>
      <c r="U11" s="24">
        <v>245</v>
      </c>
      <c r="V11" s="24">
        <v>245</v>
      </c>
      <c r="W11" s="24">
        <v>245</v>
      </c>
      <c r="X11" s="24">
        <v>245</v>
      </c>
      <c r="Y11" s="24">
        <v>245</v>
      </c>
      <c r="Z11" s="24">
        <v>245</v>
      </c>
      <c r="AA11" s="24">
        <v>245</v>
      </c>
      <c r="AB11" s="24">
        <v>245</v>
      </c>
      <c r="AC11" s="24">
        <v>245</v>
      </c>
      <c r="AD11" s="33"/>
    </row>
    <row r="12" spans="1:30" x14ac:dyDescent="0.25">
      <c r="A12" s="21">
        <v>44838</v>
      </c>
      <c r="B12" s="22" t="s">
        <v>53</v>
      </c>
      <c r="C12" s="25"/>
      <c r="D12" s="16">
        <f t="shared" si="2"/>
        <v>1080</v>
      </c>
      <c r="E12" s="24"/>
      <c r="F12" s="24">
        <v>45</v>
      </c>
      <c r="G12" s="24">
        <v>45</v>
      </c>
      <c r="H12" s="24">
        <v>45</v>
      </c>
      <c r="I12" s="24">
        <v>45</v>
      </c>
      <c r="J12" s="24">
        <v>45</v>
      </c>
      <c r="K12" s="24">
        <v>45</v>
      </c>
      <c r="L12" s="24">
        <v>45</v>
      </c>
      <c r="M12" s="24">
        <v>45</v>
      </c>
      <c r="N12" s="24">
        <v>45</v>
      </c>
      <c r="O12" s="24">
        <v>45</v>
      </c>
      <c r="P12" s="24">
        <v>45</v>
      </c>
      <c r="Q12" s="24">
        <v>45</v>
      </c>
      <c r="R12" s="24">
        <v>45</v>
      </c>
      <c r="S12" s="24">
        <v>45</v>
      </c>
      <c r="T12" s="24">
        <v>45</v>
      </c>
      <c r="U12" s="24">
        <v>45</v>
      </c>
      <c r="V12" s="24">
        <v>45</v>
      </c>
      <c r="W12" s="24">
        <v>45</v>
      </c>
      <c r="X12" s="24">
        <v>45</v>
      </c>
      <c r="Y12" s="24">
        <v>45</v>
      </c>
      <c r="Z12" s="24">
        <v>45</v>
      </c>
      <c r="AA12" s="24">
        <v>45</v>
      </c>
      <c r="AB12" s="24">
        <v>45</v>
      </c>
      <c r="AC12" s="24">
        <v>45</v>
      </c>
      <c r="AD12" s="33"/>
    </row>
    <row r="13" spans="1:30" x14ac:dyDescent="0.25">
      <c r="A13" s="21">
        <v>44839</v>
      </c>
      <c r="B13" s="22" t="s">
        <v>54</v>
      </c>
      <c r="C13" s="25"/>
      <c r="D13" s="16">
        <f t="shared" si="2"/>
        <v>408</v>
      </c>
      <c r="E13" s="24"/>
      <c r="F13" s="24">
        <v>17</v>
      </c>
      <c r="G13" s="24">
        <v>17</v>
      </c>
      <c r="H13" s="24">
        <v>17</v>
      </c>
      <c r="I13" s="24">
        <v>17</v>
      </c>
      <c r="J13" s="24">
        <v>17</v>
      </c>
      <c r="K13" s="24">
        <v>17</v>
      </c>
      <c r="L13" s="24">
        <v>17</v>
      </c>
      <c r="M13" s="24">
        <v>17</v>
      </c>
      <c r="N13" s="24">
        <v>17</v>
      </c>
      <c r="O13" s="24">
        <v>17</v>
      </c>
      <c r="P13" s="24">
        <v>17</v>
      </c>
      <c r="Q13" s="24">
        <v>17</v>
      </c>
      <c r="R13" s="24">
        <v>17</v>
      </c>
      <c r="S13" s="24">
        <v>17</v>
      </c>
      <c r="T13" s="24">
        <v>17</v>
      </c>
      <c r="U13" s="24">
        <v>17</v>
      </c>
      <c r="V13" s="24">
        <v>17</v>
      </c>
      <c r="W13" s="24">
        <v>17</v>
      </c>
      <c r="X13" s="24">
        <v>17</v>
      </c>
      <c r="Y13" s="24">
        <v>17</v>
      </c>
      <c r="Z13" s="24">
        <v>17</v>
      </c>
      <c r="AA13" s="24">
        <v>17</v>
      </c>
      <c r="AB13" s="24">
        <v>17</v>
      </c>
      <c r="AC13" s="24">
        <v>17</v>
      </c>
      <c r="AD13" s="33"/>
    </row>
    <row r="14" spans="1:30" s="3" customFormat="1" x14ac:dyDescent="0.25">
      <c r="A14" s="21">
        <v>44894</v>
      </c>
      <c r="B14" s="47" t="s">
        <v>57</v>
      </c>
      <c r="C14" s="23"/>
      <c r="D14" s="16">
        <f t="shared" si="2"/>
        <v>960</v>
      </c>
      <c r="E14" s="24"/>
      <c r="F14" s="24">
        <v>40</v>
      </c>
      <c r="G14" s="24">
        <v>40</v>
      </c>
      <c r="H14" s="24">
        <v>40</v>
      </c>
      <c r="I14" s="24">
        <v>40</v>
      </c>
      <c r="J14" s="24">
        <v>40</v>
      </c>
      <c r="K14" s="24">
        <v>40</v>
      </c>
      <c r="L14" s="24">
        <v>40</v>
      </c>
      <c r="M14" s="24">
        <v>40</v>
      </c>
      <c r="N14" s="24">
        <v>40</v>
      </c>
      <c r="O14" s="24">
        <v>40</v>
      </c>
      <c r="P14" s="24">
        <v>40</v>
      </c>
      <c r="Q14" s="24">
        <v>40</v>
      </c>
      <c r="R14" s="24">
        <v>40</v>
      </c>
      <c r="S14" s="24">
        <v>40</v>
      </c>
      <c r="T14" s="24">
        <v>40</v>
      </c>
      <c r="U14" s="24">
        <v>40</v>
      </c>
      <c r="V14" s="24">
        <v>40</v>
      </c>
      <c r="W14" s="24">
        <v>40</v>
      </c>
      <c r="X14" s="24">
        <v>40</v>
      </c>
      <c r="Y14" s="24">
        <v>40</v>
      </c>
      <c r="Z14" s="24">
        <v>40</v>
      </c>
      <c r="AA14" s="24">
        <v>40</v>
      </c>
      <c r="AB14" s="24">
        <v>40</v>
      </c>
      <c r="AC14" s="24">
        <v>40</v>
      </c>
      <c r="AD14" s="20"/>
    </row>
    <row r="15" spans="1:30" x14ac:dyDescent="0.25">
      <c r="A15" s="21">
        <v>44916</v>
      </c>
      <c r="B15" s="25" t="s">
        <v>59</v>
      </c>
      <c r="C15" s="25"/>
      <c r="D15" s="16">
        <f t="shared" si="2"/>
        <v>216</v>
      </c>
      <c r="E15" s="24"/>
      <c r="F15" s="24">
        <v>9</v>
      </c>
      <c r="G15" s="24">
        <v>9</v>
      </c>
      <c r="H15" s="24">
        <v>9</v>
      </c>
      <c r="I15" s="24">
        <v>9</v>
      </c>
      <c r="J15" s="24">
        <v>9</v>
      </c>
      <c r="K15" s="24">
        <v>9</v>
      </c>
      <c r="L15" s="24">
        <v>9</v>
      </c>
      <c r="M15" s="24">
        <v>9</v>
      </c>
      <c r="N15" s="24">
        <v>9</v>
      </c>
      <c r="O15" s="24">
        <v>9</v>
      </c>
      <c r="P15" s="24">
        <v>9</v>
      </c>
      <c r="Q15" s="24">
        <v>9</v>
      </c>
      <c r="R15" s="24">
        <v>9</v>
      </c>
      <c r="S15" s="24">
        <v>9</v>
      </c>
      <c r="T15" s="24">
        <v>9</v>
      </c>
      <c r="U15" s="24">
        <v>9</v>
      </c>
      <c r="V15" s="24">
        <v>9</v>
      </c>
      <c r="W15" s="24">
        <v>9</v>
      </c>
      <c r="X15" s="24">
        <v>9</v>
      </c>
      <c r="Y15" s="24">
        <v>9</v>
      </c>
      <c r="Z15" s="24">
        <v>9</v>
      </c>
      <c r="AA15" s="24">
        <v>9</v>
      </c>
      <c r="AB15" s="24">
        <v>9</v>
      </c>
      <c r="AC15" s="24">
        <v>9</v>
      </c>
      <c r="AD15" s="33"/>
    </row>
    <row r="16" spans="1:30" x14ac:dyDescent="0.25">
      <c r="A16" s="21">
        <v>44917</v>
      </c>
      <c r="B16" s="23" t="s">
        <v>60</v>
      </c>
      <c r="C16" s="23"/>
      <c r="D16" s="16">
        <f t="shared" si="2"/>
        <v>222</v>
      </c>
      <c r="E16" s="24">
        <v>222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33"/>
    </row>
    <row r="17" spans="1:30" x14ac:dyDescent="0.25">
      <c r="A17" s="21">
        <v>44936</v>
      </c>
      <c r="B17" s="22" t="s">
        <v>52</v>
      </c>
      <c r="C17" s="25"/>
      <c r="D17" s="16">
        <f t="shared" si="2"/>
        <v>5880</v>
      </c>
      <c r="E17" s="24"/>
      <c r="F17" s="24">
        <v>245</v>
      </c>
      <c r="G17" s="24">
        <v>245</v>
      </c>
      <c r="H17" s="24">
        <v>245</v>
      </c>
      <c r="I17" s="24">
        <v>245</v>
      </c>
      <c r="J17" s="24">
        <v>245</v>
      </c>
      <c r="K17" s="24">
        <v>245</v>
      </c>
      <c r="L17" s="24">
        <v>245</v>
      </c>
      <c r="M17" s="24">
        <v>245</v>
      </c>
      <c r="N17" s="24">
        <v>245</v>
      </c>
      <c r="O17" s="24">
        <v>245</v>
      </c>
      <c r="P17" s="24">
        <v>245</v>
      </c>
      <c r="Q17" s="24">
        <v>245</v>
      </c>
      <c r="R17" s="24">
        <v>245</v>
      </c>
      <c r="S17" s="24">
        <v>245</v>
      </c>
      <c r="T17" s="24">
        <v>245</v>
      </c>
      <c r="U17" s="24">
        <v>245</v>
      </c>
      <c r="V17" s="24">
        <v>245</v>
      </c>
      <c r="W17" s="24">
        <v>245</v>
      </c>
      <c r="X17" s="24">
        <v>245</v>
      </c>
      <c r="Y17" s="24">
        <v>245</v>
      </c>
      <c r="Z17" s="24">
        <v>245</v>
      </c>
      <c r="AA17" s="24">
        <v>245</v>
      </c>
      <c r="AB17" s="24">
        <v>245</v>
      </c>
      <c r="AC17" s="24">
        <v>245</v>
      </c>
      <c r="AD17" s="33"/>
    </row>
    <row r="18" spans="1:30" x14ac:dyDescent="0.25">
      <c r="A18" s="21">
        <v>44936</v>
      </c>
      <c r="B18" s="51" t="s">
        <v>61</v>
      </c>
      <c r="C18" s="25"/>
      <c r="D18" s="16">
        <f t="shared" si="2"/>
        <v>1368</v>
      </c>
      <c r="E18" s="24"/>
      <c r="F18" s="24">
        <v>57</v>
      </c>
      <c r="G18" s="24">
        <v>57</v>
      </c>
      <c r="H18" s="24">
        <v>57</v>
      </c>
      <c r="I18" s="24">
        <v>57</v>
      </c>
      <c r="J18" s="24">
        <v>57</v>
      </c>
      <c r="K18" s="24">
        <v>57</v>
      </c>
      <c r="L18" s="24">
        <v>57</v>
      </c>
      <c r="M18" s="24">
        <v>57</v>
      </c>
      <c r="N18" s="24">
        <v>57</v>
      </c>
      <c r="O18" s="24">
        <v>57</v>
      </c>
      <c r="P18" s="24">
        <v>57</v>
      </c>
      <c r="Q18" s="24">
        <v>57</v>
      </c>
      <c r="R18" s="24">
        <v>57</v>
      </c>
      <c r="S18" s="24">
        <v>57</v>
      </c>
      <c r="T18" s="24">
        <v>57</v>
      </c>
      <c r="U18" s="24">
        <v>57</v>
      </c>
      <c r="V18" s="24">
        <v>57</v>
      </c>
      <c r="W18" s="24">
        <v>57</v>
      </c>
      <c r="X18" s="24">
        <v>57</v>
      </c>
      <c r="Y18" s="24">
        <v>57</v>
      </c>
      <c r="Z18" s="24">
        <v>57</v>
      </c>
      <c r="AA18" s="24">
        <v>57</v>
      </c>
      <c r="AB18" s="24">
        <v>57</v>
      </c>
      <c r="AC18" s="24">
        <v>57</v>
      </c>
      <c r="AD18" s="33"/>
    </row>
    <row r="19" spans="1:30" x14ac:dyDescent="0.25">
      <c r="A19" s="21"/>
      <c r="B19" s="25"/>
      <c r="C19" s="25"/>
      <c r="D19" s="16">
        <f t="shared" si="2"/>
        <v>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33"/>
    </row>
    <row r="20" spans="1:30" x14ac:dyDescent="0.25">
      <c r="A20" s="21"/>
      <c r="B20" s="25"/>
      <c r="C20" s="25"/>
      <c r="D20" s="16">
        <f>SUM(E20:AC20)</f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33"/>
    </row>
    <row r="21" spans="1:30" x14ac:dyDescent="0.25">
      <c r="A21" s="21"/>
      <c r="B21" s="25"/>
      <c r="C21" s="25"/>
      <c r="D21" s="16">
        <f t="shared" ref="D21:D25" si="3">SUM(E21:AC21)</f>
        <v>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33"/>
    </row>
    <row r="22" spans="1:30" x14ac:dyDescent="0.25">
      <c r="A22" s="26"/>
      <c r="B22" s="25"/>
      <c r="C22" s="25"/>
      <c r="D22" s="16">
        <f t="shared" si="3"/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33"/>
    </row>
    <row r="23" spans="1:30" x14ac:dyDescent="0.25">
      <c r="A23" s="21"/>
      <c r="B23" s="25"/>
      <c r="C23" s="25"/>
      <c r="D23" s="16">
        <f t="shared" si="3"/>
        <v>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33"/>
    </row>
    <row r="24" spans="1:30" x14ac:dyDescent="0.25">
      <c r="A24" s="21"/>
      <c r="B24" s="22"/>
      <c r="C24" s="25"/>
      <c r="D24" s="16">
        <f t="shared" si="3"/>
        <v>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33"/>
    </row>
    <row r="25" spans="1:30" x14ac:dyDescent="0.25">
      <c r="A25" s="18"/>
      <c r="B25" s="17" t="s">
        <v>6</v>
      </c>
      <c r="C25" s="17"/>
      <c r="D25" s="16">
        <f t="shared" si="3"/>
        <v>16854</v>
      </c>
      <c r="E25" s="16">
        <f>SUM(E10:E24)</f>
        <v>222</v>
      </c>
      <c r="F25" s="16">
        <f t="shared" ref="F25:AC25" si="4">SUM(F10:F24)</f>
        <v>693</v>
      </c>
      <c r="G25" s="16">
        <f t="shared" si="4"/>
        <v>693</v>
      </c>
      <c r="H25" s="16">
        <f t="shared" si="4"/>
        <v>693</v>
      </c>
      <c r="I25" s="16">
        <f t="shared" si="4"/>
        <v>693</v>
      </c>
      <c r="J25" s="16">
        <f t="shared" si="4"/>
        <v>693</v>
      </c>
      <c r="K25" s="16">
        <f t="shared" si="4"/>
        <v>693</v>
      </c>
      <c r="L25" s="16">
        <f t="shared" si="4"/>
        <v>693</v>
      </c>
      <c r="M25" s="16">
        <f t="shared" si="4"/>
        <v>693</v>
      </c>
      <c r="N25" s="16">
        <f t="shared" si="4"/>
        <v>693</v>
      </c>
      <c r="O25" s="16">
        <f t="shared" si="4"/>
        <v>693</v>
      </c>
      <c r="P25" s="16">
        <f t="shared" si="4"/>
        <v>693</v>
      </c>
      <c r="Q25" s="16">
        <f t="shared" si="4"/>
        <v>693</v>
      </c>
      <c r="R25" s="16">
        <f t="shared" si="4"/>
        <v>693</v>
      </c>
      <c r="S25" s="16">
        <f t="shared" si="4"/>
        <v>693</v>
      </c>
      <c r="T25" s="16">
        <f t="shared" si="4"/>
        <v>693</v>
      </c>
      <c r="U25" s="16">
        <f t="shared" si="4"/>
        <v>693</v>
      </c>
      <c r="V25" s="16">
        <f t="shared" si="4"/>
        <v>693</v>
      </c>
      <c r="W25" s="16">
        <f t="shared" si="4"/>
        <v>693</v>
      </c>
      <c r="X25" s="16">
        <f t="shared" si="4"/>
        <v>693</v>
      </c>
      <c r="Y25" s="16">
        <f t="shared" si="4"/>
        <v>693</v>
      </c>
      <c r="Z25" s="16">
        <f t="shared" si="4"/>
        <v>693</v>
      </c>
      <c r="AA25" s="16">
        <f t="shared" si="4"/>
        <v>693</v>
      </c>
      <c r="AB25" s="16">
        <f t="shared" si="4"/>
        <v>693</v>
      </c>
      <c r="AC25" s="16">
        <f t="shared" si="4"/>
        <v>693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4</v>
      </c>
      <c r="C27" s="5"/>
      <c r="D27" s="9">
        <f t="shared" ref="D27:AC27" si="5">D7-D25</f>
        <v>9456</v>
      </c>
      <c r="E27" s="9">
        <f t="shared" si="5"/>
        <v>2088</v>
      </c>
      <c r="F27" s="9">
        <f t="shared" si="5"/>
        <v>307</v>
      </c>
      <c r="G27" s="9">
        <f t="shared" si="5"/>
        <v>307</v>
      </c>
      <c r="H27" s="9">
        <f t="shared" si="5"/>
        <v>307</v>
      </c>
      <c r="I27" s="9">
        <f t="shared" si="5"/>
        <v>307</v>
      </c>
      <c r="J27" s="9">
        <f t="shared" si="5"/>
        <v>307</v>
      </c>
      <c r="K27" s="9">
        <f t="shared" si="5"/>
        <v>307</v>
      </c>
      <c r="L27" s="9">
        <f t="shared" si="5"/>
        <v>307</v>
      </c>
      <c r="M27" s="9">
        <f t="shared" si="5"/>
        <v>307</v>
      </c>
      <c r="N27" s="9">
        <f t="shared" si="5"/>
        <v>307</v>
      </c>
      <c r="O27" s="9">
        <f t="shared" si="5"/>
        <v>307</v>
      </c>
      <c r="P27" s="9">
        <f t="shared" si="5"/>
        <v>307</v>
      </c>
      <c r="Q27" s="9">
        <f t="shared" si="5"/>
        <v>307</v>
      </c>
      <c r="R27" s="9">
        <f t="shared" si="5"/>
        <v>307</v>
      </c>
      <c r="S27" s="9">
        <f t="shared" si="5"/>
        <v>307</v>
      </c>
      <c r="T27" s="9">
        <f t="shared" si="5"/>
        <v>307</v>
      </c>
      <c r="U27" s="9">
        <f t="shared" si="5"/>
        <v>307</v>
      </c>
      <c r="V27" s="9">
        <f t="shared" si="5"/>
        <v>307</v>
      </c>
      <c r="W27" s="9">
        <f t="shared" si="5"/>
        <v>307</v>
      </c>
      <c r="X27" s="9">
        <f t="shared" si="5"/>
        <v>307</v>
      </c>
      <c r="Y27" s="9">
        <f t="shared" si="5"/>
        <v>307</v>
      </c>
      <c r="Z27" s="9">
        <f t="shared" si="5"/>
        <v>307</v>
      </c>
      <c r="AA27" s="9">
        <f t="shared" si="5"/>
        <v>307</v>
      </c>
      <c r="AB27" s="9">
        <f t="shared" si="5"/>
        <v>307</v>
      </c>
      <c r="AC27" s="9">
        <f t="shared" si="5"/>
        <v>307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14</v>
      </c>
      <c r="B32" t="s">
        <v>16</v>
      </c>
    </row>
    <row r="33" spans="1:29" x14ac:dyDescent="0.25">
      <c r="B33" s="6" t="s">
        <v>22</v>
      </c>
    </row>
    <row r="34" spans="1:29" x14ac:dyDescent="0.25">
      <c r="A34"/>
      <c r="B34" t="s">
        <v>15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17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20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E126-73C6-4E36-9B5F-670CE39C2C36}">
  <sheetPr>
    <tabColor rgb="FFFFFF00"/>
    <pageSetUpPr fitToPage="1"/>
  </sheetPr>
  <dimension ref="A1:AD38"/>
  <sheetViews>
    <sheetView workbookViewId="0">
      <selection activeCell="F16" sqref="F16:AC16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10.875" style="7" bestFit="1" customWidth="1"/>
    <col min="5" max="5" width="8.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50" t="s">
        <v>25</v>
      </c>
      <c r="B1" s="45" t="s">
        <v>0</v>
      </c>
      <c r="C1" s="45"/>
      <c r="D1" s="45"/>
      <c r="E1" s="8" t="s">
        <v>26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9" t="s">
        <v>11</v>
      </c>
    </row>
    <row r="2" spans="1:30" s="1" customFormat="1" x14ac:dyDescent="0.25">
      <c r="A2" s="50"/>
      <c r="B2" s="45" t="s">
        <v>10</v>
      </c>
      <c r="C2" s="45"/>
      <c r="D2" s="45"/>
      <c r="E2" s="31" t="s">
        <v>24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9"/>
    </row>
    <row r="3" spans="1:30" s="1" customFormat="1" x14ac:dyDescent="0.25">
      <c r="A3" s="35" t="s">
        <v>1</v>
      </c>
      <c r="B3" s="35" t="s">
        <v>7</v>
      </c>
      <c r="C3" s="35" t="s">
        <v>2</v>
      </c>
      <c r="D3" s="38" t="s">
        <v>12</v>
      </c>
      <c r="E3" s="39"/>
      <c r="F3" s="46" t="s">
        <v>27</v>
      </c>
      <c r="G3" s="39" t="s">
        <v>28</v>
      </c>
      <c r="H3" s="39" t="s">
        <v>29</v>
      </c>
      <c r="I3" s="39" t="s">
        <v>30</v>
      </c>
      <c r="J3" s="39" t="s">
        <v>31</v>
      </c>
      <c r="K3" s="39" t="s">
        <v>32</v>
      </c>
      <c r="L3" s="39" t="s">
        <v>33</v>
      </c>
      <c r="M3" s="39" t="s">
        <v>35</v>
      </c>
      <c r="N3" s="39" t="s">
        <v>34</v>
      </c>
      <c r="O3" s="39" t="s">
        <v>50</v>
      </c>
      <c r="P3" s="39" t="s">
        <v>36</v>
      </c>
      <c r="Q3" s="39" t="s">
        <v>37</v>
      </c>
      <c r="R3" s="39" t="s">
        <v>38</v>
      </c>
      <c r="S3" s="39" t="s">
        <v>39</v>
      </c>
      <c r="T3" s="39" t="s">
        <v>40</v>
      </c>
      <c r="U3" s="39" t="s">
        <v>41</v>
      </c>
      <c r="V3" s="39" t="s">
        <v>42</v>
      </c>
      <c r="W3" s="39" t="s">
        <v>43</v>
      </c>
      <c r="X3" s="44" t="s">
        <v>44</v>
      </c>
      <c r="Y3" s="44" t="s">
        <v>45</v>
      </c>
      <c r="Z3" s="44" t="s">
        <v>46</v>
      </c>
      <c r="AA3" s="44" t="s">
        <v>47</v>
      </c>
      <c r="AB3" s="44" t="s">
        <v>48</v>
      </c>
      <c r="AC3" s="39" t="s">
        <v>49</v>
      </c>
      <c r="AD3" s="35"/>
    </row>
    <row r="4" spans="1:30" s="1" customFormat="1" x14ac:dyDescent="0.25">
      <c r="A4" s="11">
        <v>44845</v>
      </c>
      <c r="B4" s="12" t="s">
        <v>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2"/>
    </row>
    <row r="5" spans="1:30" s="1" customFormat="1" x14ac:dyDescent="0.25">
      <c r="A5" s="11"/>
      <c r="B5" s="12"/>
      <c r="C5" s="15"/>
      <c r="D5" s="1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2"/>
    </row>
    <row r="6" spans="1:30" s="1" customFormat="1" x14ac:dyDescent="0.25">
      <c r="A6" s="11"/>
      <c r="B6" s="12"/>
      <c r="C6" s="13"/>
      <c r="D6" s="16">
        <f>SUM(E6:V6)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2"/>
    </row>
    <row r="7" spans="1:30" s="1" customFormat="1" x14ac:dyDescent="0.25">
      <c r="A7" s="41"/>
      <c r="B7" s="42" t="s">
        <v>5</v>
      </c>
      <c r="C7" s="41"/>
      <c r="D7" s="36">
        <f t="shared" ref="D7:AC7" si="0">SUM(D4:D6)</f>
        <v>24000</v>
      </c>
      <c r="E7" s="36">
        <f t="shared" si="0"/>
        <v>0</v>
      </c>
      <c r="F7" s="36">
        <f t="shared" si="0"/>
        <v>1000</v>
      </c>
      <c r="G7" s="36">
        <f t="shared" si="0"/>
        <v>1000</v>
      </c>
      <c r="H7" s="36">
        <f t="shared" si="0"/>
        <v>1000</v>
      </c>
      <c r="I7" s="36">
        <f t="shared" si="0"/>
        <v>1000</v>
      </c>
      <c r="J7" s="36">
        <f t="shared" si="0"/>
        <v>1000</v>
      </c>
      <c r="K7" s="36">
        <f t="shared" si="0"/>
        <v>1000</v>
      </c>
      <c r="L7" s="36">
        <f t="shared" si="0"/>
        <v>1000</v>
      </c>
      <c r="M7" s="36">
        <f t="shared" si="0"/>
        <v>1000</v>
      </c>
      <c r="N7" s="36">
        <f t="shared" si="0"/>
        <v>1000</v>
      </c>
      <c r="O7" s="36">
        <f t="shared" si="0"/>
        <v>1000</v>
      </c>
      <c r="P7" s="36">
        <f t="shared" si="0"/>
        <v>1000</v>
      </c>
      <c r="Q7" s="36">
        <f t="shared" si="0"/>
        <v>1000</v>
      </c>
      <c r="R7" s="36">
        <f t="shared" si="0"/>
        <v>1000</v>
      </c>
      <c r="S7" s="36">
        <f t="shared" si="0"/>
        <v>1000</v>
      </c>
      <c r="T7" s="36">
        <f t="shared" si="0"/>
        <v>1000</v>
      </c>
      <c r="U7" s="36">
        <f t="shared" si="0"/>
        <v>1000</v>
      </c>
      <c r="V7" s="36">
        <f t="shared" si="0"/>
        <v>1000</v>
      </c>
      <c r="W7" s="36">
        <f t="shared" si="0"/>
        <v>1000</v>
      </c>
      <c r="X7" s="36">
        <f t="shared" si="0"/>
        <v>1000</v>
      </c>
      <c r="Y7" s="36">
        <f t="shared" si="0"/>
        <v>1000</v>
      </c>
      <c r="Z7" s="36">
        <f t="shared" si="0"/>
        <v>1000</v>
      </c>
      <c r="AA7" s="36">
        <f t="shared" si="0"/>
        <v>1000</v>
      </c>
      <c r="AB7" s="36">
        <f t="shared" si="0"/>
        <v>1000</v>
      </c>
      <c r="AC7" s="36">
        <f t="shared" si="0"/>
        <v>1000</v>
      </c>
      <c r="AD7" s="41"/>
    </row>
    <row r="8" spans="1:30" s="3" customFormat="1" x14ac:dyDescent="0.25">
      <c r="A8" s="34"/>
      <c r="B8" s="35" t="s">
        <v>8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5"/>
    </row>
    <row r="9" spans="1:30" s="40" customFormat="1" x14ac:dyDescent="0.25">
      <c r="A9" s="27"/>
      <c r="B9" s="28" t="s">
        <v>13</v>
      </c>
      <c r="C9" s="29"/>
      <c r="D9" s="16">
        <v>0</v>
      </c>
      <c r="E9" s="30">
        <f>D9-SUM(F9:V9)</f>
        <v>0</v>
      </c>
      <c r="F9" s="43">
        <f>ROUNDUP($D9/15,0)</f>
        <v>0</v>
      </c>
      <c r="G9" s="43">
        <f t="shared" ref="G9:V9" si="1">ROUNDUP($D9/15,0)</f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/>
      <c r="P9" s="43">
        <f t="shared" si="1"/>
        <v>0</v>
      </c>
      <c r="Q9" s="43">
        <f t="shared" si="1"/>
        <v>0</v>
      </c>
      <c r="R9" s="43">
        <f t="shared" si="1"/>
        <v>0</v>
      </c>
      <c r="S9" s="43">
        <f t="shared" si="1"/>
        <v>0</v>
      </c>
      <c r="T9" s="43"/>
      <c r="U9" s="43">
        <f t="shared" si="1"/>
        <v>0</v>
      </c>
      <c r="V9" s="43">
        <f t="shared" si="1"/>
        <v>0</v>
      </c>
      <c r="W9" s="43"/>
      <c r="X9" s="43"/>
      <c r="Y9" s="43"/>
      <c r="Z9" s="43"/>
      <c r="AA9" s="43"/>
      <c r="AB9" s="43"/>
      <c r="AC9" s="43"/>
      <c r="AD9" s="29"/>
    </row>
    <row r="10" spans="1:30" x14ac:dyDescent="0.25">
      <c r="A10" s="21"/>
      <c r="B10" s="22" t="s">
        <v>51</v>
      </c>
      <c r="C10" s="25"/>
      <c r="D10" s="16">
        <f t="shared" ref="D10:D19" si="2">SUM(E10:AC10)</f>
        <v>840</v>
      </c>
      <c r="E10" s="24"/>
      <c r="F10" s="24">
        <v>35</v>
      </c>
      <c r="G10" s="24">
        <v>35</v>
      </c>
      <c r="H10" s="24">
        <v>35</v>
      </c>
      <c r="I10" s="24">
        <v>35</v>
      </c>
      <c r="J10" s="24">
        <v>35</v>
      </c>
      <c r="K10" s="24">
        <v>35</v>
      </c>
      <c r="L10" s="24">
        <v>35</v>
      </c>
      <c r="M10" s="24">
        <v>35</v>
      </c>
      <c r="N10" s="24">
        <v>35</v>
      </c>
      <c r="O10" s="24">
        <v>35</v>
      </c>
      <c r="P10" s="24">
        <v>35</v>
      </c>
      <c r="Q10" s="24">
        <v>35</v>
      </c>
      <c r="R10" s="24">
        <v>35</v>
      </c>
      <c r="S10" s="24">
        <v>35</v>
      </c>
      <c r="T10" s="24">
        <v>35</v>
      </c>
      <c r="U10" s="24">
        <v>35</v>
      </c>
      <c r="V10" s="24">
        <v>35</v>
      </c>
      <c r="W10" s="24">
        <v>35</v>
      </c>
      <c r="X10" s="24">
        <v>35</v>
      </c>
      <c r="Y10" s="24">
        <v>35</v>
      </c>
      <c r="Z10" s="24">
        <v>35</v>
      </c>
      <c r="AA10" s="24">
        <v>35</v>
      </c>
      <c r="AB10" s="24">
        <v>35</v>
      </c>
      <c r="AC10" s="24">
        <v>35</v>
      </c>
      <c r="AD10" s="33"/>
    </row>
    <row r="11" spans="1:30" x14ac:dyDescent="0.25">
      <c r="A11" s="21"/>
      <c r="B11" s="22" t="s">
        <v>52</v>
      </c>
      <c r="C11" s="25"/>
      <c r="D11" s="16">
        <f t="shared" si="2"/>
        <v>5880</v>
      </c>
      <c r="E11" s="24"/>
      <c r="F11" s="24">
        <v>245</v>
      </c>
      <c r="G11" s="24">
        <v>245</v>
      </c>
      <c r="H11" s="24">
        <v>245</v>
      </c>
      <c r="I11" s="24">
        <v>245</v>
      </c>
      <c r="J11" s="24">
        <v>245</v>
      </c>
      <c r="K11" s="24">
        <v>245</v>
      </c>
      <c r="L11" s="24">
        <v>245</v>
      </c>
      <c r="M11" s="24">
        <v>245</v>
      </c>
      <c r="N11" s="24">
        <v>245</v>
      </c>
      <c r="O11" s="24">
        <v>245</v>
      </c>
      <c r="P11" s="24">
        <v>245</v>
      </c>
      <c r="Q11" s="24">
        <v>245</v>
      </c>
      <c r="R11" s="24">
        <v>245</v>
      </c>
      <c r="S11" s="24">
        <v>245</v>
      </c>
      <c r="T11" s="24">
        <v>245</v>
      </c>
      <c r="U11" s="24">
        <v>245</v>
      </c>
      <c r="V11" s="24">
        <v>245</v>
      </c>
      <c r="W11" s="24">
        <v>245</v>
      </c>
      <c r="X11" s="24">
        <v>245</v>
      </c>
      <c r="Y11" s="24">
        <v>245</v>
      </c>
      <c r="Z11" s="24">
        <v>245</v>
      </c>
      <c r="AA11" s="24">
        <v>245</v>
      </c>
      <c r="AB11" s="24">
        <v>245</v>
      </c>
      <c r="AC11" s="24">
        <v>245</v>
      </c>
      <c r="AD11" s="33"/>
    </row>
    <row r="12" spans="1:30" x14ac:dyDescent="0.25">
      <c r="A12" s="21"/>
      <c r="B12" s="22" t="s">
        <v>53</v>
      </c>
      <c r="C12" s="25"/>
      <c r="D12" s="16">
        <f t="shared" si="2"/>
        <v>1080</v>
      </c>
      <c r="E12" s="24"/>
      <c r="F12" s="24">
        <v>45</v>
      </c>
      <c r="G12" s="24">
        <v>45</v>
      </c>
      <c r="H12" s="24">
        <v>45</v>
      </c>
      <c r="I12" s="24">
        <v>45</v>
      </c>
      <c r="J12" s="24">
        <v>45</v>
      </c>
      <c r="K12" s="24">
        <v>45</v>
      </c>
      <c r="L12" s="24">
        <v>45</v>
      </c>
      <c r="M12" s="24">
        <v>45</v>
      </c>
      <c r="N12" s="24">
        <v>45</v>
      </c>
      <c r="O12" s="24">
        <v>45</v>
      </c>
      <c r="P12" s="24">
        <v>45</v>
      </c>
      <c r="Q12" s="24">
        <v>45</v>
      </c>
      <c r="R12" s="24">
        <v>45</v>
      </c>
      <c r="S12" s="24">
        <v>45</v>
      </c>
      <c r="T12" s="24">
        <v>45</v>
      </c>
      <c r="U12" s="24">
        <v>45</v>
      </c>
      <c r="V12" s="24">
        <v>45</v>
      </c>
      <c r="W12" s="24">
        <v>45</v>
      </c>
      <c r="X12" s="24">
        <v>45</v>
      </c>
      <c r="Y12" s="24">
        <v>45</v>
      </c>
      <c r="Z12" s="24">
        <v>45</v>
      </c>
      <c r="AA12" s="24">
        <v>45</v>
      </c>
      <c r="AB12" s="24">
        <v>45</v>
      </c>
      <c r="AC12" s="24">
        <v>45</v>
      </c>
      <c r="AD12" s="33"/>
    </row>
    <row r="13" spans="1:30" x14ac:dyDescent="0.25">
      <c r="A13" s="21"/>
      <c r="B13" s="22" t="s">
        <v>54</v>
      </c>
      <c r="C13" s="25"/>
      <c r="D13" s="16">
        <f t="shared" si="2"/>
        <v>408</v>
      </c>
      <c r="E13" s="24"/>
      <c r="F13" s="24">
        <v>17</v>
      </c>
      <c r="G13" s="24">
        <v>17</v>
      </c>
      <c r="H13" s="24">
        <v>17</v>
      </c>
      <c r="I13" s="24">
        <v>17</v>
      </c>
      <c r="J13" s="24">
        <v>17</v>
      </c>
      <c r="K13" s="24">
        <v>17</v>
      </c>
      <c r="L13" s="24">
        <v>17</v>
      </c>
      <c r="M13" s="24">
        <v>17</v>
      </c>
      <c r="N13" s="24">
        <v>17</v>
      </c>
      <c r="O13" s="24">
        <v>17</v>
      </c>
      <c r="P13" s="24">
        <v>17</v>
      </c>
      <c r="Q13" s="24">
        <v>17</v>
      </c>
      <c r="R13" s="24">
        <v>17</v>
      </c>
      <c r="S13" s="24">
        <v>17</v>
      </c>
      <c r="T13" s="24">
        <v>17</v>
      </c>
      <c r="U13" s="24">
        <v>17</v>
      </c>
      <c r="V13" s="24">
        <v>17</v>
      </c>
      <c r="W13" s="24">
        <v>17</v>
      </c>
      <c r="X13" s="24">
        <v>17</v>
      </c>
      <c r="Y13" s="24">
        <v>17</v>
      </c>
      <c r="Z13" s="24">
        <v>17</v>
      </c>
      <c r="AA13" s="24">
        <v>17</v>
      </c>
      <c r="AB13" s="24">
        <v>17</v>
      </c>
      <c r="AC13" s="24">
        <v>17</v>
      </c>
      <c r="AD13" s="33"/>
    </row>
    <row r="14" spans="1:30" s="3" customFormat="1" x14ac:dyDescent="0.25">
      <c r="A14" s="21"/>
      <c r="B14" s="22" t="s">
        <v>23</v>
      </c>
      <c r="C14" s="23"/>
      <c r="D14" s="16">
        <f t="shared" si="2"/>
        <v>2400</v>
      </c>
      <c r="E14" s="24"/>
      <c r="F14" s="24">
        <v>100</v>
      </c>
      <c r="G14" s="24">
        <v>100</v>
      </c>
      <c r="H14" s="24">
        <v>100</v>
      </c>
      <c r="I14" s="24">
        <v>100</v>
      </c>
      <c r="J14" s="24">
        <v>100</v>
      </c>
      <c r="K14" s="24">
        <v>100</v>
      </c>
      <c r="L14" s="24">
        <v>100</v>
      </c>
      <c r="M14" s="24">
        <v>100</v>
      </c>
      <c r="N14" s="24">
        <v>100</v>
      </c>
      <c r="O14" s="24">
        <v>100</v>
      </c>
      <c r="P14" s="24">
        <v>100</v>
      </c>
      <c r="Q14" s="24">
        <v>100</v>
      </c>
      <c r="R14" s="24">
        <v>100</v>
      </c>
      <c r="S14" s="24">
        <v>100</v>
      </c>
      <c r="T14" s="24">
        <v>100</v>
      </c>
      <c r="U14" s="24">
        <v>100</v>
      </c>
      <c r="V14" s="24">
        <v>100</v>
      </c>
      <c r="W14" s="24">
        <v>100</v>
      </c>
      <c r="X14" s="24">
        <v>100</v>
      </c>
      <c r="Y14" s="24">
        <v>100</v>
      </c>
      <c r="Z14" s="24">
        <v>100</v>
      </c>
      <c r="AA14" s="24">
        <v>100</v>
      </c>
      <c r="AB14" s="24">
        <v>100</v>
      </c>
      <c r="AC14" s="24">
        <v>100</v>
      </c>
      <c r="AD14" s="20"/>
    </row>
    <row r="15" spans="1:30" x14ac:dyDescent="0.25">
      <c r="A15" s="21"/>
      <c r="B15" s="25" t="s">
        <v>55</v>
      </c>
      <c r="C15" s="19"/>
      <c r="D15" s="16">
        <f t="shared" si="2"/>
        <v>6600</v>
      </c>
      <c r="E15" s="24"/>
      <c r="F15" s="24">
        <v>275</v>
      </c>
      <c r="G15" s="24">
        <v>275</v>
      </c>
      <c r="H15" s="24">
        <v>275</v>
      </c>
      <c r="I15" s="24">
        <v>275</v>
      </c>
      <c r="J15" s="24">
        <v>275</v>
      </c>
      <c r="K15" s="24">
        <v>275</v>
      </c>
      <c r="L15" s="24">
        <v>275</v>
      </c>
      <c r="M15" s="24">
        <v>275</v>
      </c>
      <c r="N15" s="24">
        <v>275</v>
      </c>
      <c r="O15" s="24">
        <v>275</v>
      </c>
      <c r="P15" s="24">
        <v>275</v>
      </c>
      <c r="Q15" s="24">
        <v>275</v>
      </c>
      <c r="R15" s="24">
        <v>275</v>
      </c>
      <c r="S15" s="24">
        <v>275</v>
      </c>
      <c r="T15" s="24">
        <v>275</v>
      </c>
      <c r="U15" s="24">
        <v>275</v>
      </c>
      <c r="V15" s="24">
        <v>275</v>
      </c>
      <c r="W15" s="24">
        <v>275</v>
      </c>
      <c r="X15" s="24">
        <v>275</v>
      </c>
      <c r="Y15" s="24">
        <v>275</v>
      </c>
      <c r="Z15" s="24">
        <v>275</v>
      </c>
      <c r="AA15" s="24">
        <v>275</v>
      </c>
      <c r="AB15" s="24">
        <v>275</v>
      </c>
      <c r="AC15" s="24">
        <v>275</v>
      </c>
      <c r="AD15" s="33"/>
    </row>
    <row r="16" spans="1:30" x14ac:dyDescent="0.25">
      <c r="A16" s="21"/>
      <c r="B16" s="25" t="s">
        <v>56</v>
      </c>
      <c r="C16" s="19"/>
      <c r="D16" s="16">
        <f t="shared" si="2"/>
        <v>2400</v>
      </c>
      <c r="E16" s="24"/>
      <c r="F16" s="24">
        <v>100</v>
      </c>
      <c r="G16" s="24">
        <v>100</v>
      </c>
      <c r="H16" s="24">
        <v>100</v>
      </c>
      <c r="I16" s="24">
        <v>100</v>
      </c>
      <c r="J16" s="24">
        <v>100</v>
      </c>
      <c r="K16" s="24">
        <v>100</v>
      </c>
      <c r="L16" s="24">
        <v>100</v>
      </c>
      <c r="M16" s="24">
        <v>100</v>
      </c>
      <c r="N16" s="24">
        <v>100</v>
      </c>
      <c r="O16" s="24">
        <v>100</v>
      </c>
      <c r="P16" s="24">
        <v>100</v>
      </c>
      <c r="Q16" s="24">
        <v>100</v>
      </c>
      <c r="R16" s="24">
        <v>100</v>
      </c>
      <c r="S16" s="24">
        <v>100</v>
      </c>
      <c r="T16" s="24">
        <v>100</v>
      </c>
      <c r="U16" s="24">
        <v>100</v>
      </c>
      <c r="V16" s="24">
        <v>100</v>
      </c>
      <c r="W16" s="24">
        <v>100</v>
      </c>
      <c r="X16" s="24">
        <v>100</v>
      </c>
      <c r="Y16" s="24">
        <v>100</v>
      </c>
      <c r="Z16" s="24">
        <v>100</v>
      </c>
      <c r="AA16" s="24">
        <v>100</v>
      </c>
      <c r="AB16" s="24">
        <v>100</v>
      </c>
      <c r="AC16" s="24">
        <v>100</v>
      </c>
      <c r="AD16" s="33"/>
    </row>
    <row r="17" spans="1:30" x14ac:dyDescent="0.25">
      <c r="A17" s="21"/>
      <c r="B17" s="25"/>
      <c r="C17" s="25"/>
      <c r="D17" s="16">
        <f t="shared" si="2"/>
        <v>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33"/>
    </row>
    <row r="18" spans="1:30" x14ac:dyDescent="0.25">
      <c r="A18" s="21"/>
      <c r="B18" s="25"/>
      <c r="C18" s="25"/>
      <c r="D18" s="16">
        <f t="shared" si="2"/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33"/>
    </row>
    <row r="19" spans="1:30" x14ac:dyDescent="0.25">
      <c r="A19" s="21"/>
      <c r="B19" s="25"/>
      <c r="C19" s="19"/>
      <c r="D19" s="16">
        <f t="shared" si="2"/>
        <v>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33"/>
    </row>
    <row r="20" spans="1:30" x14ac:dyDescent="0.25">
      <c r="A20" s="21"/>
      <c r="B20" s="25"/>
      <c r="C20" s="19"/>
      <c r="D20" s="16">
        <f>SUM(E20:AC20)</f>
        <v>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33"/>
    </row>
    <row r="21" spans="1:30" x14ac:dyDescent="0.25">
      <c r="A21" s="21"/>
      <c r="B21" s="25"/>
      <c r="C21" s="25"/>
      <c r="D21" s="16">
        <f t="shared" ref="D21:D25" si="3">SUM(E21:AC21)</f>
        <v>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33"/>
    </row>
    <row r="22" spans="1:30" x14ac:dyDescent="0.25">
      <c r="A22" s="26"/>
      <c r="B22" s="25"/>
      <c r="C22" s="25"/>
      <c r="D22" s="16">
        <f t="shared" si="3"/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33"/>
    </row>
    <row r="23" spans="1:30" x14ac:dyDescent="0.25">
      <c r="A23" s="21"/>
      <c r="B23" s="25"/>
      <c r="C23" s="25"/>
      <c r="D23" s="16">
        <f t="shared" si="3"/>
        <v>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33"/>
    </row>
    <row r="24" spans="1:30" x14ac:dyDescent="0.25">
      <c r="A24" s="21"/>
      <c r="B24" s="22"/>
      <c r="C24" s="25"/>
      <c r="D24" s="16">
        <f t="shared" si="3"/>
        <v>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33"/>
    </row>
    <row r="25" spans="1:30" x14ac:dyDescent="0.25">
      <c r="A25" s="18"/>
      <c r="B25" s="17" t="s">
        <v>6</v>
      </c>
      <c r="C25" s="17"/>
      <c r="D25" s="16">
        <f t="shared" si="3"/>
        <v>15523</v>
      </c>
      <c r="E25" s="16">
        <f>SUM(E10:E24)</f>
        <v>0</v>
      </c>
      <c r="F25" s="16">
        <f t="shared" ref="F25:AC25" si="4">SUM(F10:F24)</f>
        <v>817</v>
      </c>
      <c r="G25" s="16">
        <f t="shared" si="4"/>
        <v>817</v>
      </c>
      <c r="H25" s="16">
        <f t="shared" si="4"/>
        <v>817</v>
      </c>
      <c r="I25" s="16">
        <f t="shared" si="4"/>
        <v>817</v>
      </c>
      <c r="J25" s="16">
        <f t="shared" si="4"/>
        <v>817</v>
      </c>
      <c r="K25" s="16">
        <f t="shared" si="4"/>
        <v>817</v>
      </c>
      <c r="L25" s="16">
        <f t="shared" si="4"/>
        <v>817</v>
      </c>
      <c r="M25" s="16">
        <f t="shared" si="4"/>
        <v>817</v>
      </c>
      <c r="N25" s="16">
        <f t="shared" si="4"/>
        <v>817</v>
      </c>
      <c r="O25" s="16"/>
      <c r="P25" s="16">
        <f t="shared" si="4"/>
        <v>817</v>
      </c>
      <c r="Q25" s="16">
        <f t="shared" si="4"/>
        <v>817</v>
      </c>
      <c r="R25" s="16">
        <f t="shared" si="4"/>
        <v>817</v>
      </c>
      <c r="S25" s="16">
        <f t="shared" si="4"/>
        <v>817</v>
      </c>
      <c r="T25" s="16">
        <f t="shared" si="4"/>
        <v>817</v>
      </c>
      <c r="U25" s="16">
        <f t="shared" si="4"/>
        <v>817</v>
      </c>
      <c r="V25" s="16">
        <f t="shared" si="4"/>
        <v>817</v>
      </c>
      <c r="W25" s="16">
        <f t="shared" si="4"/>
        <v>817</v>
      </c>
      <c r="X25" s="16">
        <f t="shared" si="4"/>
        <v>817</v>
      </c>
      <c r="Y25" s="16"/>
      <c r="Z25" s="16"/>
      <c r="AA25" s="16"/>
      <c r="AB25" s="16"/>
      <c r="AC25" s="16">
        <f t="shared" si="4"/>
        <v>817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4</v>
      </c>
      <c r="C27" s="5"/>
      <c r="D27" s="9">
        <f t="shared" ref="D27:AC27" si="5">D7-D25</f>
        <v>8477</v>
      </c>
      <c r="E27" s="9">
        <f t="shared" si="5"/>
        <v>0</v>
      </c>
      <c r="F27" s="9">
        <f t="shared" si="5"/>
        <v>183</v>
      </c>
      <c r="G27" s="9">
        <f t="shared" si="5"/>
        <v>183</v>
      </c>
      <c r="H27" s="9">
        <f t="shared" si="5"/>
        <v>183</v>
      </c>
      <c r="I27" s="9">
        <f t="shared" si="5"/>
        <v>183</v>
      </c>
      <c r="J27" s="9">
        <f t="shared" si="5"/>
        <v>183</v>
      </c>
      <c r="K27" s="9">
        <f t="shared" si="5"/>
        <v>183</v>
      </c>
      <c r="L27" s="9">
        <f t="shared" si="5"/>
        <v>183</v>
      </c>
      <c r="M27" s="9">
        <f t="shared" si="5"/>
        <v>183</v>
      </c>
      <c r="N27" s="9">
        <f t="shared" si="5"/>
        <v>183</v>
      </c>
      <c r="O27" s="9"/>
      <c r="P27" s="9">
        <f t="shared" si="5"/>
        <v>183</v>
      </c>
      <c r="Q27" s="9">
        <f t="shared" si="5"/>
        <v>183</v>
      </c>
      <c r="R27" s="9">
        <f t="shared" si="5"/>
        <v>183</v>
      </c>
      <c r="S27" s="9">
        <f t="shared" si="5"/>
        <v>183</v>
      </c>
      <c r="T27" s="9">
        <f t="shared" si="5"/>
        <v>183</v>
      </c>
      <c r="U27" s="9">
        <f t="shared" si="5"/>
        <v>183</v>
      </c>
      <c r="V27" s="9">
        <f t="shared" si="5"/>
        <v>183</v>
      </c>
      <c r="W27" s="9">
        <f t="shared" si="5"/>
        <v>183</v>
      </c>
      <c r="X27" s="9">
        <f t="shared" si="5"/>
        <v>183</v>
      </c>
      <c r="Y27" s="9"/>
      <c r="Z27" s="9"/>
      <c r="AA27" s="9"/>
      <c r="AB27" s="9"/>
      <c r="AC27" s="9">
        <f t="shared" si="5"/>
        <v>183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14</v>
      </c>
      <c r="B32" t="s">
        <v>16</v>
      </c>
    </row>
    <row r="33" spans="1:29" x14ac:dyDescent="0.25">
      <c r="B33" s="6" t="s">
        <v>22</v>
      </c>
    </row>
    <row r="34" spans="1:29" x14ac:dyDescent="0.25">
      <c r="A34"/>
      <c r="B34" t="s">
        <v>15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17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20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1:A2"/>
    <mergeCell ref="AD1:AD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實際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2023-01-10T06:19:37Z</dcterms:modified>
</cp:coreProperties>
</file>