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31\學校日\"/>
    </mc:Choice>
  </mc:AlternateContent>
  <xr:revisionPtr revIDLastSave="0" documentId="8_{D706B979-61D0-4D9E-AE06-23ADDBED83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實際" sheetId="2" r:id="rId1"/>
    <sheet name="預估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2" l="1"/>
  <c r="AA7" i="2"/>
  <c r="AB7" i="2"/>
  <c r="AC7" i="2"/>
  <c r="AD7" i="2"/>
  <c r="AE7" i="2"/>
  <c r="AF7" i="2"/>
  <c r="AG7" i="2"/>
  <c r="AH7" i="2"/>
  <c r="AH27" i="2" s="1"/>
  <c r="AI7" i="2"/>
  <c r="AJ7" i="2"/>
  <c r="AC25" i="2"/>
  <c r="AD25" i="2"/>
  <c r="AD27" i="2" s="1"/>
  <c r="AE25" i="2"/>
  <c r="AE27" i="2" s="1"/>
  <c r="AF25" i="2"/>
  <c r="AF27" i="2" s="1"/>
  <c r="AG25" i="2"/>
  <c r="AG27" i="2" s="1"/>
  <c r="AH25" i="2"/>
  <c r="AI25" i="2"/>
  <c r="AJ25" i="2"/>
  <c r="AJ27" i="2" s="1"/>
  <c r="E27" i="5"/>
  <c r="AJ25" i="5"/>
  <c r="AJ27" i="5" s="1"/>
  <c r="AB25" i="5"/>
  <c r="AB27" i="5" s="1"/>
  <c r="AA25" i="5"/>
  <c r="Z25" i="5"/>
  <c r="Y25" i="5"/>
  <c r="X25" i="5"/>
  <c r="W25" i="5"/>
  <c r="V25" i="5"/>
  <c r="V27" i="5" s="1"/>
  <c r="U25" i="5"/>
  <c r="U27" i="5" s="1"/>
  <c r="T25" i="5"/>
  <c r="T27" i="5" s="1"/>
  <c r="S25" i="5"/>
  <c r="R25" i="5"/>
  <c r="Q25" i="5"/>
  <c r="P25" i="5"/>
  <c r="O25" i="5"/>
  <c r="N25" i="5"/>
  <c r="N27" i="5" s="1"/>
  <c r="M25" i="5"/>
  <c r="M27" i="5" s="1"/>
  <c r="L25" i="5"/>
  <c r="L27" i="5" s="1"/>
  <c r="K25" i="5"/>
  <c r="J25" i="5"/>
  <c r="I25" i="5"/>
  <c r="H25" i="5"/>
  <c r="G25" i="5"/>
  <c r="F25" i="5"/>
  <c r="E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V9" i="5"/>
  <c r="U9" i="5"/>
  <c r="S9" i="5"/>
  <c r="R9" i="5"/>
  <c r="Q9" i="5"/>
  <c r="P9" i="5"/>
  <c r="N9" i="5"/>
  <c r="M9" i="5"/>
  <c r="L9" i="5"/>
  <c r="K9" i="5"/>
  <c r="J9" i="5"/>
  <c r="I9" i="5"/>
  <c r="H9" i="5"/>
  <c r="G9" i="5"/>
  <c r="F9" i="5"/>
  <c r="E9" i="5" s="1"/>
  <c r="AJ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D6" i="5"/>
  <c r="D4" i="5"/>
  <c r="H7" i="2"/>
  <c r="I7" i="2"/>
  <c r="J7" i="2"/>
  <c r="K7" i="2"/>
  <c r="L7" i="2"/>
  <c r="M7" i="2"/>
  <c r="N7" i="2"/>
  <c r="O7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P7" i="2"/>
  <c r="Q7" i="2"/>
  <c r="G7" i="2"/>
  <c r="R7" i="2"/>
  <c r="S7" i="2"/>
  <c r="T7" i="2"/>
  <c r="U7" i="2"/>
  <c r="V7" i="2"/>
  <c r="W7" i="2"/>
  <c r="X7" i="2"/>
  <c r="Y7" i="2"/>
  <c r="D23" i="2"/>
  <c r="D24" i="2"/>
  <c r="F25" i="2"/>
  <c r="E25" i="2"/>
  <c r="AI27" i="2" l="1"/>
  <c r="AC27" i="2"/>
  <c r="D25" i="5"/>
  <c r="D27" i="5" s="1"/>
  <c r="G27" i="5"/>
  <c r="O27" i="5"/>
  <c r="W27" i="5"/>
  <c r="H27" i="5"/>
  <c r="P27" i="5"/>
  <c r="X27" i="5"/>
  <c r="I27" i="5"/>
  <c r="Q27" i="5"/>
  <c r="Y27" i="5"/>
  <c r="J27" i="5"/>
  <c r="R27" i="5"/>
  <c r="Z27" i="5"/>
  <c r="K27" i="5"/>
  <c r="S27" i="5"/>
  <c r="AA27" i="5"/>
  <c r="F27" i="5"/>
  <c r="K27" i="2"/>
  <c r="Y27" i="2"/>
  <c r="Q27" i="2"/>
  <c r="I27" i="2"/>
  <c r="V27" i="2"/>
  <c r="X27" i="2"/>
  <c r="P27" i="2"/>
  <c r="H27" i="2"/>
  <c r="L27" i="2"/>
  <c r="U27" i="2"/>
  <c r="M27" i="2"/>
  <c r="AB27" i="2"/>
  <c r="T27" i="2"/>
  <c r="AA27" i="2"/>
  <c r="S27" i="2"/>
  <c r="Z27" i="2"/>
  <c r="R27" i="2"/>
  <c r="J27" i="2"/>
  <c r="W27" i="2"/>
  <c r="O27" i="2"/>
  <c r="G27" i="2"/>
  <c r="N27" i="2"/>
  <c r="D10" i="2"/>
  <c r="D11" i="2"/>
  <c r="D12" i="2"/>
  <c r="D13" i="2"/>
  <c r="D14" i="2"/>
  <c r="D15" i="2"/>
  <c r="D16" i="2"/>
  <c r="D17" i="2"/>
  <c r="D18" i="2"/>
  <c r="D19" i="2"/>
  <c r="D21" i="2"/>
  <c r="D22" i="2"/>
  <c r="D20" i="2"/>
  <c r="D25" i="2" l="1"/>
  <c r="D4" i="2"/>
  <c r="V9" i="2" l="1"/>
  <c r="U9" i="2"/>
  <c r="S9" i="2"/>
  <c r="R9" i="2"/>
  <c r="Q9" i="2"/>
  <c r="P9" i="2"/>
  <c r="N9" i="2"/>
  <c r="M9" i="2"/>
  <c r="L9" i="2"/>
  <c r="K9" i="2"/>
  <c r="J9" i="2"/>
  <c r="I9" i="2"/>
  <c r="H9" i="2"/>
  <c r="G9" i="2"/>
  <c r="F9" i="2"/>
  <c r="D6" i="2"/>
  <c r="F7" i="2"/>
  <c r="E7" i="2"/>
  <c r="E27" i="2" l="1"/>
  <c r="E9" i="2"/>
  <c r="D7" i="2"/>
  <c r="F27" i="2"/>
  <c r="D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218F0DE4-0990-4779-9191-4A9F2B53331B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<sst xmlns="http://schemas.openxmlformats.org/spreadsheetml/2006/main" count="121" uniqueCount="65">
  <si>
    <t>姓名</t>
    <phoneticPr fontId="2" type="noConversion"/>
  </si>
  <si>
    <t>日期</t>
    <phoneticPr fontId="2" type="noConversion"/>
  </si>
  <si>
    <t>細目</t>
    <phoneticPr fontId="2" type="noConversion"/>
  </si>
  <si>
    <t>班費繳交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</si>
  <si>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</si>
  <si>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</si>
  <si>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</si>
  <si>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</si>
  <si>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</si>
  <si>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</si>
  <si>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</si>
  <si>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</si>
  <si>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合計</t>
    <phoneticPr fontId="2" type="noConversion"/>
  </si>
  <si>
    <t>上學期收支短絀</t>
    <phoneticPr fontId="2" type="noConversion"/>
  </si>
  <si>
    <t>(註)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</si>
  <si>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</si>
  <si>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</si>
  <si>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</si>
  <si>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</si>
  <si>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</si>
  <si>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</si>
  <si>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差額</t>
    <phoneticPr fontId="2" type="noConversion"/>
  </si>
  <si>
    <t>302(註)</t>
    <phoneticPr fontId="2" type="noConversion"/>
  </si>
  <si>
    <t>113年</t>
    <phoneticPr fontId="2" type="noConversion"/>
  </si>
  <si>
    <t>蔡致豪</t>
    <phoneticPr fontId="2" type="noConversion"/>
  </si>
  <si>
    <t>葉其叡</t>
    <phoneticPr fontId="2" type="noConversion"/>
  </si>
  <si>
    <t>張根碩</t>
    <phoneticPr fontId="2" type="noConversion"/>
  </si>
  <si>
    <t>楊皓翔</t>
    <phoneticPr fontId="2" type="noConversion"/>
  </si>
  <si>
    <r>
      <rPr>
        <sz val="12"/>
        <color rgb="FF000000"/>
        <rFont val="PMingLiu"/>
        <family val="1"/>
        <charset val="136"/>
      </rPr>
      <t>吳禹璁</t>
    </r>
    <phoneticPr fontId="2" type="noConversion"/>
  </si>
  <si>
    <t>葉思含</t>
    <phoneticPr fontId="2" type="noConversion"/>
  </si>
  <si>
    <t>祝紹崴</t>
    <phoneticPr fontId="2" type="noConversion"/>
  </si>
  <si>
    <r>
      <rPr>
        <sz val="12"/>
        <color rgb="FF000000"/>
        <rFont val="PMingLiu"/>
        <family val="1"/>
        <charset val="136"/>
      </rPr>
      <t>謝博丞</t>
    </r>
    <phoneticPr fontId="2" type="noConversion"/>
  </si>
  <si>
    <t>林晉立</t>
    <phoneticPr fontId="2" type="noConversion"/>
  </si>
  <si>
    <t>江宇崴</t>
    <phoneticPr fontId="2" type="noConversion"/>
  </si>
  <si>
    <t>蔡易宸</t>
    <phoneticPr fontId="2" type="noConversion"/>
  </si>
  <si>
    <r>
      <rPr>
        <sz val="12"/>
        <color rgb="FF000000"/>
        <rFont val="PMingLiu"/>
        <family val="1"/>
        <charset val="136"/>
      </rPr>
      <t>黃宇恩</t>
    </r>
    <phoneticPr fontId="2" type="noConversion"/>
  </si>
  <si>
    <r>
      <rPr>
        <sz val="12"/>
        <color rgb="FF000000"/>
        <rFont val="PMingLiu"/>
        <family val="1"/>
        <charset val="136"/>
      </rPr>
      <t>馬崇祐</t>
    </r>
    <phoneticPr fontId="2" type="noConversion"/>
  </si>
  <si>
    <t>高仲諒</t>
    <phoneticPr fontId="2" type="noConversion"/>
  </si>
  <si>
    <t>黄祺竣</t>
    <phoneticPr fontId="2" type="noConversion"/>
  </si>
  <si>
    <t>周承旭</t>
    <phoneticPr fontId="2" type="noConversion"/>
  </si>
  <si>
    <t>周承恩</t>
    <phoneticPr fontId="2" type="noConversion"/>
  </si>
  <si>
    <t>林可謙</t>
    <phoneticPr fontId="2" type="noConversion"/>
  </si>
  <si>
    <t>丁宥維</t>
    <phoneticPr fontId="2" type="noConversion"/>
  </si>
  <si>
    <t>彭品瑄</t>
    <phoneticPr fontId="2" type="noConversion"/>
  </si>
  <si>
    <t>張品希</t>
    <phoneticPr fontId="2" type="noConversion"/>
  </si>
  <si>
    <t>洪莊雅</t>
    <phoneticPr fontId="2" type="noConversion"/>
  </si>
  <si>
    <r>
      <rPr>
        <sz val="12"/>
        <color rgb="FF000000"/>
        <rFont val="PMingLiu"/>
        <family val="1"/>
        <charset val="136"/>
      </rPr>
      <t>陳又華</t>
    </r>
    <phoneticPr fontId="2" type="noConversion"/>
  </si>
  <si>
    <r>
      <rPr>
        <sz val="12"/>
        <color rgb="FF000000"/>
        <rFont val="PMingLiu"/>
        <family val="1"/>
        <charset val="136"/>
      </rPr>
      <t>李鈞儀</t>
    </r>
    <phoneticPr fontId="2" type="noConversion"/>
  </si>
  <si>
    <r>
      <rPr>
        <sz val="12"/>
        <color rgb="FF000000"/>
        <rFont val="PMingLiu"/>
        <family val="1"/>
        <charset val="136"/>
      </rPr>
      <t>林昀熹</t>
    </r>
    <phoneticPr fontId="2" type="noConversion"/>
  </si>
  <si>
    <t>林采蓉</t>
    <phoneticPr fontId="2" type="noConversion"/>
  </si>
  <si>
    <t>楊慧欣</t>
    <phoneticPr fontId="2" type="noConversion"/>
  </si>
  <si>
    <t>陳鈺淇</t>
    <phoneticPr fontId="2" type="noConversion"/>
  </si>
  <si>
    <t>林晨樺</t>
    <phoneticPr fontId="2" type="noConversion"/>
  </si>
  <si>
    <t>李苡嫙</t>
    <phoneticPr fontId="2" type="noConversion"/>
  </si>
  <si>
    <t>彭紫蓉</t>
    <phoneticPr fontId="2" type="noConversion"/>
  </si>
  <si>
    <t>國語甲乙本</t>
    <phoneticPr fontId="2" type="noConversion"/>
  </si>
  <si>
    <t>數作、自作</t>
    <phoneticPr fontId="2" type="noConversion"/>
  </si>
  <si>
    <t>社練</t>
    <phoneticPr fontId="2" type="noConversion"/>
  </si>
  <si>
    <t>雜支(運動會道具)</t>
    <phoneticPr fontId="2" type="noConversion"/>
  </si>
  <si>
    <t>2.全班每位同學「收入項目」加總數與該項目「合計」欄的差異數，列入收入項目「302」欄，應為正數；每位同學「支出項目」加總數與該項目「合計」欄的差異數，列入支出項目「302」欄，應為負數。</t>
    <phoneticPr fontId="2" type="noConversion"/>
  </si>
  <si>
    <t>(3)結算時，「302」欄位「收支餘額」足夠分攤至全班每位同學達新台幣一元以上，則納入分攤；若不足以分攤至全班每位同學達新台幣一元者，則列入302欄位，留待下次結算時，重新評估是否再次分攤。</t>
    <phoneticPr fontId="2" type="noConversion"/>
  </si>
  <si>
    <t>數學活動單(八格)</t>
    <phoneticPr fontId="2" type="noConversion"/>
  </si>
  <si>
    <t>社練(50)、國格子本(26)</t>
    <phoneticPr fontId="2" type="noConversion"/>
  </si>
  <si>
    <t>國甲(45)、國乙(45)</t>
    <phoneticPr fontId="2" type="noConversion"/>
  </si>
  <si>
    <t>8號轉學退費(導師代墊)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</si>
</sst>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  <font>
      <sz val="12"/>
      <color rgb="FF000000"/>
      <name val="PMingLiu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41" fontId="0" fillId="2" borderId="0" xfId="0" quotePrefix="1" applyNumberFormat="1" applyFill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Alignment="1">
      <alignment horizontal="center" vertical="center"/>
    </xf>
    <xf numFmtId="41" fontId="0" fillId="6" borderId="0" xfId="0" applyNumberFormat="1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Alignment="1">
      <alignment horizontal="center" vertical="center"/>
    </xf>
    <xf numFmtId="41" fontId="4" fillId="6" borderId="0" xfId="0" applyNumberFormat="1" applyFont="1" applyFill="1" applyAlignment="1">
      <alignment horizontal="center" vertical="center"/>
    </xf>
    <xf numFmtId="0" fontId="4" fillId="7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K38"/>
  <sheetViews>
    <sheetView tabSelected="1" zoomScale="55" zoomScaleNormal="55" workbookViewId="0">
      <selection activeCell="AK15" sqref="AK15"/>
    </sheetView>
  </sheetViews>
  <sheetFormatPr defaultRowHeight="17"/>
  <cols>
    <col min="1" max="1" width="10.1796875" style="1" bestFit="1" customWidth="1"/>
    <col min="2" max="2" width="18" customWidth="1"/>
    <col min="3" max="3" width="13.90625" bestFit="1" customWidth="1"/>
    <col min="4" max="4" width="10.90625" style="5" bestFit="1" customWidth="1"/>
    <col min="5" max="5" width="8.26953125" style="5" customWidth="1"/>
    <col min="6" max="6" width="8.6328125" style="5" customWidth="1"/>
    <col min="7" max="36" width="8.26953125" style="5" customWidth="1"/>
    <col min="37" max="37" width="45" bestFit="1" customWidth="1"/>
  </cols>
  <sheetData>
    <row r="1" spans="1:37" s="1" customFormat="1">
      <c r="A1" s="40" t="s">
        <v>23</v>
      </c>
      <c r="B1" s="2" t="s">
        <v>0</v>
      </c>
      <c r="C1" s="2"/>
      <c r="D1" s="2"/>
      <c r="E1" s="6" t="s">
        <v>22</v>
      </c>
      <c r="F1" s="26" t="s">
        <v>24</v>
      </c>
      <c r="G1" s="26" t="s">
        <v>25</v>
      </c>
      <c r="H1" s="26" t="s">
        <v>26</v>
      </c>
      <c r="I1" s="26" t="s">
        <v>27</v>
      </c>
      <c r="J1" s="26" t="s">
        <v>28</v>
      </c>
      <c r="K1" s="26" t="s">
        <v>29</v>
      </c>
      <c r="L1" s="26" t="s">
        <v>30</v>
      </c>
      <c r="M1" s="26" t="s">
        <v>31</v>
      </c>
      <c r="N1" s="26" t="s">
        <v>32</v>
      </c>
      <c r="O1" s="26" t="s">
        <v>33</v>
      </c>
      <c r="P1" s="26" t="s">
        <v>34</v>
      </c>
      <c r="Q1" s="26" t="s">
        <v>35</v>
      </c>
      <c r="R1" s="26" t="s">
        <v>36</v>
      </c>
      <c r="S1" s="26" t="s">
        <v>37</v>
      </c>
      <c r="T1" s="26" t="s">
        <v>38</v>
      </c>
      <c r="U1" s="26" t="s">
        <v>39</v>
      </c>
      <c r="V1" s="26" t="s">
        <v>40</v>
      </c>
      <c r="W1" s="26" t="s">
        <v>41</v>
      </c>
      <c r="X1" s="26" t="s">
        <v>42</v>
      </c>
      <c r="Y1" s="26" t="s">
        <v>43</v>
      </c>
      <c r="Z1" s="26" t="s">
        <v>44</v>
      </c>
      <c r="AA1" s="26" t="s">
        <v>45</v>
      </c>
      <c r="AB1" s="26" t="s">
        <v>46</v>
      </c>
      <c r="AC1" s="26" t="s">
        <v>47</v>
      </c>
      <c r="AD1" s="26" t="s">
        <v>48</v>
      </c>
      <c r="AE1" s="26" t="s">
        <v>49</v>
      </c>
      <c r="AF1" s="26" t="s">
        <v>50</v>
      </c>
      <c r="AG1" s="26" t="s">
        <v>51</v>
      </c>
      <c r="AH1" s="26" t="s">
        <v>52</v>
      </c>
      <c r="AI1" s="26" t="s">
        <v>53</v>
      </c>
      <c r="AJ1" s="26" t="s">
        <v>54</v>
      </c>
      <c r="AK1" s="40" t="s">
        <v>11</v>
      </c>
    </row>
    <row r="2" spans="1:37" s="1" customFormat="1">
      <c r="A2" s="40"/>
      <c r="B2" s="2" t="s">
        <v>10</v>
      </c>
      <c r="C2" s="2"/>
      <c r="D2" s="2"/>
      <c r="E2" s="26" t="s">
        <v>21</v>
      </c>
      <c r="F2" s="6">
        <v>1</v>
      </c>
      <c r="G2" s="6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6">
        <v>8</v>
      </c>
      <c r="N2" s="6">
        <v>9</v>
      </c>
      <c r="O2" s="6">
        <v>10</v>
      </c>
      <c r="P2" s="6">
        <v>11</v>
      </c>
      <c r="Q2" s="6">
        <v>12</v>
      </c>
      <c r="R2" s="6">
        <v>13</v>
      </c>
      <c r="S2" s="6">
        <v>14</v>
      </c>
      <c r="T2" s="6">
        <v>15</v>
      </c>
      <c r="U2" s="6">
        <v>16</v>
      </c>
      <c r="V2" s="6">
        <v>17</v>
      </c>
      <c r="W2" s="6">
        <v>18</v>
      </c>
      <c r="X2" s="6">
        <v>19</v>
      </c>
      <c r="Y2" s="6">
        <v>20</v>
      </c>
      <c r="Z2" s="6">
        <v>21</v>
      </c>
      <c r="AA2" s="6">
        <v>22</v>
      </c>
      <c r="AB2" s="6">
        <v>23</v>
      </c>
      <c r="AC2" s="6">
        <v>24</v>
      </c>
      <c r="AD2" s="6">
        <v>25</v>
      </c>
      <c r="AE2" s="6">
        <v>26</v>
      </c>
      <c r="AF2" s="6">
        <v>27</v>
      </c>
      <c r="AG2" s="6">
        <v>28</v>
      </c>
      <c r="AH2" s="6">
        <v>29</v>
      </c>
      <c r="AI2" s="6">
        <v>30</v>
      </c>
      <c r="AJ2" s="6">
        <v>31</v>
      </c>
      <c r="AK2" s="40"/>
    </row>
    <row r="3" spans="1:37" s="1" customFormat="1">
      <c r="A3" s="29" t="s">
        <v>1</v>
      </c>
      <c r="B3" s="29" t="s">
        <v>7</v>
      </c>
      <c r="C3" s="29" t="s">
        <v>2</v>
      </c>
      <c r="D3" s="32" t="s">
        <v>19</v>
      </c>
      <c r="E3" s="33"/>
      <c r="F3" s="37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3"/>
      <c r="AK3" s="29"/>
    </row>
    <row r="4" spans="1:37" s="1" customFormat="1">
      <c r="A4" s="9">
        <v>45558</v>
      </c>
      <c r="B4" s="10" t="s">
        <v>3</v>
      </c>
      <c r="C4" s="11"/>
      <c r="D4" s="13">
        <f>SUM(F4:AJ4)</f>
        <v>15500</v>
      </c>
      <c r="E4" s="12">
        <v>0</v>
      </c>
      <c r="F4" s="12">
        <v>500</v>
      </c>
      <c r="G4" s="12">
        <v>500</v>
      </c>
      <c r="H4" s="12">
        <v>500</v>
      </c>
      <c r="I4" s="12">
        <v>500</v>
      </c>
      <c r="J4" s="12">
        <v>500</v>
      </c>
      <c r="K4" s="12">
        <v>500</v>
      </c>
      <c r="L4" s="12">
        <v>500</v>
      </c>
      <c r="M4" s="12">
        <v>500</v>
      </c>
      <c r="N4" s="12">
        <v>500</v>
      </c>
      <c r="O4" s="12">
        <v>500</v>
      </c>
      <c r="P4" s="12">
        <v>500</v>
      </c>
      <c r="Q4" s="12">
        <v>500</v>
      </c>
      <c r="R4" s="12">
        <v>500</v>
      </c>
      <c r="S4" s="12">
        <v>500</v>
      </c>
      <c r="T4" s="12">
        <v>500</v>
      </c>
      <c r="U4" s="12">
        <v>500</v>
      </c>
      <c r="V4" s="12">
        <v>500</v>
      </c>
      <c r="W4" s="12">
        <v>500</v>
      </c>
      <c r="X4" s="12">
        <v>500</v>
      </c>
      <c r="Y4" s="12">
        <v>500</v>
      </c>
      <c r="Z4" s="12">
        <v>500</v>
      </c>
      <c r="AA4" s="12">
        <v>500</v>
      </c>
      <c r="AB4" s="12">
        <v>500</v>
      </c>
      <c r="AC4" s="12">
        <v>500</v>
      </c>
      <c r="AD4" s="12">
        <v>500</v>
      </c>
      <c r="AE4" s="12">
        <v>500</v>
      </c>
      <c r="AF4" s="12">
        <v>500</v>
      </c>
      <c r="AG4" s="12">
        <v>500</v>
      </c>
      <c r="AH4" s="12">
        <v>500</v>
      </c>
      <c r="AI4" s="12">
        <v>500</v>
      </c>
      <c r="AJ4" s="12">
        <v>500</v>
      </c>
      <c r="AK4" s="16"/>
    </row>
    <row r="5" spans="1:37" s="1" customFormat="1">
      <c r="A5" s="9"/>
      <c r="B5" s="39"/>
      <c r="C5" s="10"/>
      <c r="D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6"/>
    </row>
    <row r="6" spans="1:37" s="1" customFormat="1">
      <c r="A6" s="9"/>
      <c r="B6" s="10"/>
      <c r="C6" s="11"/>
      <c r="D6" s="13">
        <f>SUM(E6:V6)</f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6"/>
    </row>
    <row r="7" spans="1:37" s="1" customFormat="1">
      <c r="A7" s="3"/>
      <c r="B7" s="34" t="s">
        <v>5</v>
      </c>
      <c r="C7" s="3"/>
      <c r="D7" s="30">
        <f t="shared" ref="D7:AJ7" si="0">SUM(D4:D6)</f>
        <v>15500</v>
      </c>
      <c r="E7" s="30">
        <f t="shared" si="0"/>
        <v>0</v>
      </c>
      <c r="F7" s="30">
        <f t="shared" si="0"/>
        <v>500</v>
      </c>
      <c r="G7" s="30">
        <f t="shared" si="0"/>
        <v>500</v>
      </c>
      <c r="H7" s="30">
        <f t="shared" si="0"/>
        <v>500</v>
      </c>
      <c r="I7" s="30">
        <f t="shared" si="0"/>
        <v>500</v>
      </c>
      <c r="J7" s="30">
        <f t="shared" si="0"/>
        <v>500</v>
      </c>
      <c r="K7" s="30">
        <f t="shared" si="0"/>
        <v>500</v>
      </c>
      <c r="L7" s="30">
        <f t="shared" si="0"/>
        <v>500</v>
      </c>
      <c r="M7" s="30">
        <f t="shared" si="0"/>
        <v>500</v>
      </c>
      <c r="N7" s="30">
        <f t="shared" si="0"/>
        <v>500</v>
      </c>
      <c r="O7" s="30">
        <f t="shared" si="0"/>
        <v>500</v>
      </c>
      <c r="P7" s="30">
        <f t="shared" si="0"/>
        <v>500</v>
      </c>
      <c r="Q7" s="30">
        <f t="shared" si="0"/>
        <v>500</v>
      </c>
      <c r="R7" s="30">
        <f t="shared" si="0"/>
        <v>500</v>
      </c>
      <c r="S7" s="30">
        <f t="shared" si="0"/>
        <v>500</v>
      </c>
      <c r="T7" s="30">
        <f t="shared" si="0"/>
        <v>500</v>
      </c>
      <c r="U7" s="30">
        <f t="shared" si="0"/>
        <v>500</v>
      </c>
      <c r="V7" s="30">
        <f t="shared" si="0"/>
        <v>500</v>
      </c>
      <c r="W7" s="30">
        <f t="shared" si="0"/>
        <v>500</v>
      </c>
      <c r="X7" s="30">
        <f t="shared" si="0"/>
        <v>500</v>
      </c>
      <c r="Y7" s="30">
        <f t="shared" si="0"/>
        <v>500</v>
      </c>
      <c r="Z7" s="30">
        <f t="shared" si="0"/>
        <v>500</v>
      </c>
      <c r="AA7" s="30">
        <f t="shared" si="0"/>
        <v>500</v>
      </c>
      <c r="AB7" s="30">
        <f t="shared" si="0"/>
        <v>500</v>
      </c>
      <c r="AC7" s="30">
        <f t="shared" si="0"/>
        <v>500</v>
      </c>
      <c r="AD7" s="30">
        <f t="shared" si="0"/>
        <v>500</v>
      </c>
      <c r="AE7" s="30">
        <f t="shared" si="0"/>
        <v>500</v>
      </c>
      <c r="AF7" s="30">
        <f t="shared" si="0"/>
        <v>500</v>
      </c>
      <c r="AG7" s="30">
        <f t="shared" si="0"/>
        <v>500</v>
      </c>
      <c r="AH7" s="30">
        <f t="shared" si="0"/>
        <v>500</v>
      </c>
      <c r="AI7" s="30">
        <f t="shared" si="0"/>
        <v>500</v>
      </c>
      <c r="AJ7" s="30">
        <f t="shared" si="0"/>
        <v>500</v>
      </c>
      <c r="AK7" s="3"/>
    </row>
    <row r="8" spans="1:37" s="1" customFormat="1">
      <c r="A8" s="28"/>
      <c r="B8" s="29" t="s">
        <v>8</v>
      </c>
      <c r="C8" s="29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29"/>
    </row>
    <row r="9" spans="1:37" s="1" customFormat="1">
      <c r="A9" s="22"/>
      <c r="B9" s="23" t="s">
        <v>13</v>
      </c>
      <c r="C9" s="24"/>
      <c r="D9" s="13">
        <v>0</v>
      </c>
      <c r="E9" s="25">
        <f>D9-SUM(F9:V9)</f>
        <v>0</v>
      </c>
      <c r="F9" s="35">
        <f>ROUNDUP($D9/15,0)</f>
        <v>0</v>
      </c>
      <c r="G9" s="35">
        <f t="shared" ref="G9:V9" si="1">ROUNDUP($D9/15,0)</f>
        <v>0</v>
      </c>
      <c r="H9" s="35">
        <f t="shared" si="1"/>
        <v>0</v>
      </c>
      <c r="I9" s="35">
        <f t="shared" si="1"/>
        <v>0</v>
      </c>
      <c r="J9" s="35">
        <f t="shared" si="1"/>
        <v>0</v>
      </c>
      <c r="K9" s="35">
        <f t="shared" si="1"/>
        <v>0</v>
      </c>
      <c r="L9" s="35">
        <f t="shared" si="1"/>
        <v>0</v>
      </c>
      <c r="M9" s="35">
        <f t="shared" si="1"/>
        <v>0</v>
      </c>
      <c r="N9" s="35">
        <f t="shared" si="1"/>
        <v>0</v>
      </c>
      <c r="O9" s="35"/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/>
      <c r="U9" s="35">
        <f t="shared" si="1"/>
        <v>0</v>
      </c>
      <c r="V9" s="35">
        <f t="shared" si="1"/>
        <v>0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24"/>
    </row>
    <row r="10" spans="1:37">
      <c r="A10" s="17">
        <v>45541</v>
      </c>
      <c r="B10" s="18" t="s">
        <v>61</v>
      </c>
      <c r="C10" s="18"/>
      <c r="D10" s="13">
        <f t="shared" ref="D10:D19" si="2">SUM(E10:AJ10)</f>
        <v>1302</v>
      </c>
      <c r="E10" s="20"/>
      <c r="F10" s="20">
        <v>42</v>
      </c>
      <c r="G10" s="20">
        <v>42</v>
      </c>
      <c r="H10" s="20">
        <v>42</v>
      </c>
      <c r="I10" s="20">
        <v>42</v>
      </c>
      <c r="J10" s="20">
        <v>42</v>
      </c>
      <c r="K10" s="20">
        <v>42</v>
      </c>
      <c r="L10" s="20">
        <v>42</v>
      </c>
      <c r="M10" s="20">
        <v>42</v>
      </c>
      <c r="N10" s="20">
        <v>42</v>
      </c>
      <c r="O10" s="20">
        <v>42</v>
      </c>
      <c r="P10" s="20">
        <v>42</v>
      </c>
      <c r="Q10" s="20">
        <v>42</v>
      </c>
      <c r="R10" s="20">
        <v>42</v>
      </c>
      <c r="S10" s="20">
        <v>42</v>
      </c>
      <c r="T10" s="20">
        <v>42</v>
      </c>
      <c r="U10" s="20">
        <v>42</v>
      </c>
      <c r="V10" s="20">
        <v>42</v>
      </c>
      <c r="W10" s="20">
        <v>42</v>
      </c>
      <c r="X10" s="20">
        <v>42</v>
      </c>
      <c r="Y10" s="20">
        <v>42</v>
      </c>
      <c r="Z10" s="20">
        <v>42</v>
      </c>
      <c r="AA10" s="20">
        <v>42</v>
      </c>
      <c r="AB10" s="20">
        <v>42</v>
      </c>
      <c r="AC10" s="20">
        <v>42</v>
      </c>
      <c r="AD10" s="20">
        <v>42</v>
      </c>
      <c r="AE10" s="20">
        <v>42</v>
      </c>
      <c r="AF10" s="20">
        <v>42</v>
      </c>
      <c r="AG10" s="20">
        <v>42</v>
      </c>
      <c r="AH10" s="20">
        <v>42</v>
      </c>
      <c r="AI10" s="20">
        <v>42</v>
      </c>
      <c r="AJ10" s="20">
        <v>42</v>
      </c>
      <c r="AK10" s="27"/>
    </row>
    <row r="11" spans="1:37">
      <c r="A11" s="17">
        <v>45558</v>
      </c>
      <c r="B11" s="18" t="s">
        <v>56</v>
      </c>
      <c r="C11" s="18"/>
      <c r="D11" s="13">
        <f t="shared" si="2"/>
        <v>3100</v>
      </c>
      <c r="E11" s="20"/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0">
        <v>100</v>
      </c>
      <c r="V11" s="20">
        <v>100</v>
      </c>
      <c r="W11" s="20">
        <v>100</v>
      </c>
      <c r="X11" s="20">
        <v>100</v>
      </c>
      <c r="Y11" s="20">
        <v>100</v>
      </c>
      <c r="Z11" s="20">
        <v>100</v>
      </c>
      <c r="AA11" s="20">
        <v>100</v>
      </c>
      <c r="AB11" s="20">
        <v>100</v>
      </c>
      <c r="AC11" s="20">
        <v>100</v>
      </c>
      <c r="AD11" s="20">
        <v>100</v>
      </c>
      <c r="AE11" s="20">
        <v>100</v>
      </c>
      <c r="AF11" s="20">
        <v>100</v>
      </c>
      <c r="AG11" s="20">
        <v>100</v>
      </c>
      <c r="AH11" s="20">
        <v>100</v>
      </c>
      <c r="AI11" s="20">
        <v>100</v>
      </c>
      <c r="AJ11" s="20">
        <v>100</v>
      </c>
      <c r="AK11" s="27"/>
    </row>
    <row r="12" spans="1:37">
      <c r="A12" s="17">
        <v>45569</v>
      </c>
      <c r="B12" s="18" t="s">
        <v>62</v>
      </c>
      <c r="C12" s="18"/>
      <c r="D12" s="13">
        <f t="shared" si="2"/>
        <v>2356</v>
      </c>
      <c r="E12" s="20"/>
      <c r="F12" s="20">
        <v>76</v>
      </c>
      <c r="G12" s="20">
        <v>76</v>
      </c>
      <c r="H12" s="20">
        <v>76</v>
      </c>
      <c r="I12" s="20">
        <v>76</v>
      </c>
      <c r="J12" s="20">
        <v>76</v>
      </c>
      <c r="K12" s="20">
        <v>76</v>
      </c>
      <c r="L12" s="20">
        <v>76</v>
      </c>
      <c r="M12" s="20">
        <v>76</v>
      </c>
      <c r="N12" s="20">
        <v>76</v>
      </c>
      <c r="O12" s="20">
        <v>76</v>
      </c>
      <c r="P12" s="20">
        <v>76</v>
      </c>
      <c r="Q12" s="20">
        <v>76</v>
      </c>
      <c r="R12" s="20">
        <v>76</v>
      </c>
      <c r="S12" s="20">
        <v>76</v>
      </c>
      <c r="T12" s="20">
        <v>76</v>
      </c>
      <c r="U12" s="20">
        <v>76</v>
      </c>
      <c r="V12" s="20">
        <v>76</v>
      </c>
      <c r="W12" s="20">
        <v>76</v>
      </c>
      <c r="X12" s="20">
        <v>76</v>
      </c>
      <c r="Y12" s="20">
        <v>76</v>
      </c>
      <c r="Z12" s="20">
        <v>76</v>
      </c>
      <c r="AA12" s="20">
        <v>76</v>
      </c>
      <c r="AB12" s="20">
        <v>76</v>
      </c>
      <c r="AC12" s="20">
        <v>76</v>
      </c>
      <c r="AD12" s="20">
        <v>76</v>
      </c>
      <c r="AE12" s="20">
        <v>76</v>
      </c>
      <c r="AF12" s="20">
        <v>76</v>
      </c>
      <c r="AG12" s="20">
        <v>76</v>
      </c>
      <c r="AH12" s="20">
        <v>76</v>
      </c>
      <c r="AI12" s="20">
        <v>76</v>
      </c>
      <c r="AJ12" s="20">
        <v>76</v>
      </c>
      <c r="AK12" s="27"/>
    </row>
    <row r="13" spans="1:37">
      <c r="A13" s="17">
        <v>45569</v>
      </c>
      <c r="B13" s="18" t="s">
        <v>63</v>
      </c>
      <c r="C13" s="18"/>
      <c r="D13" s="13">
        <f t="shared" si="2"/>
        <v>2790</v>
      </c>
      <c r="E13" s="20"/>
      <c r="F13" s="20">
        <v>90</v>
      </c>
      <c r="G13" s="20">
        <v>90</v>
      </c>
      <c r="H13" s="20">
        <v>90</v>
      </c>
      <c r="I13" s="20">
        <v>90</v>
      </c>
      <c r="J13" s="20">
        <v>90</v>
      </c>
      <c r="K13" s="20">
        <v>90</v>
      </c>
      <c r="L13" s="20">
        <v>90</v>
      </c>
      <c r="M13" s="20">
        <v>90</v>
      </c>
      <c r="N13" s="20">
        <v>90</v>
      </c>
      <c r="O13" s="20">
        <v>90</v>
      </c>
      <c r="P13" s="20">
        <v>90</v>
      </c>
      <c r="Q13" s="20">
        <v>90</v>
      </c>
      <c r="R13" s="20">
        <v>90</v>
      </c>
      <c r="S13" s="20">
        <v>90</v>
      </c>
      <c r="T13" s="20">
        <v>90</v>
      </c>
      <c r="U13" s="20">
        <v>90</v>
      </c>
      <c r="V13" s="20">
        <v>90</v>
      </c>
      <c r="W13" s="20">
        <v>90</v>
      </c>
      <c r="X13" s="20">
        <v>90</v>
      </c>
      <c r="Y13" s="20">
        <v>90</v>
      </c>
      <c r="Z13" s="20">
        <v>90</v>
      </c>
      <c r="AA13" s="20">
        <v>90</v>
      </c>
      <c r="AB13" s="20">
        <v>90</v>
      </c>
      <c r="AC13" s="20">
        <v>90</v>
      </c>
      <c r="AD13" s="20">
        <v>90</v>
      </c>
      <c r="AE13" s="20">
        <v>90</v>
      </c>
      <c r="AF13" s="20">
        <v>90</v>
      </c>
      <c r="AG13" s="20">
        <v>90</v>
      </c>
      <c r="AH13" s="20">
        <v>90</v>
      </c>
      <c r="AI13" s="20">
        <v>90</v>
      </c>
      <c r="AJ13" s="20">
        <v>90</v>
      </c>
      <c r="AK13" s="27"/>
    </row>
    <row r="14" spans="1:37" s="1" customFormat="1">
      <c r="A14" s="17">
        <v>45607</v>
      </c>
      <c r="B14" s="38"/>
      <c r="C14" s="19"/>
      <c r="D14" s="13">
        <f t="shared" si="2"/>
        <v>192</v>
      </c>
      <c r="E14" s="20"/>
      <c r="F14" s="20"/>
      <c r="G14" s="20"/>
      <c r="H14" s="20"/>
      <c r="I14" s="20"/>
      <c r="J14" s="20"/>
      <c r="K14" s="20"/>
      <c r="L14" s="20"/>
      <c r="M14" s="20">
        <v>192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16" t="s">
        <v>64</v>
      </c>
    </row>
    <row r="15" spans="1:37">
      <c r="A15" s="17"/>
      <c r="B15" s="18"/>
      <c r="C15" s="18"/>
      <c r="D15" s="13">
        <f t="shared" si="2"/>
        <v>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7"/>
    </row>
    <row r="16" spans="1:37">
      <c r="A16" s="17"/>
      <c r="B16" s="19"/>
      <c r="C16" s="19"/>
      <c r="D16" s="13">
        <f t="shared" si="2"/>
        <v>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/>
    </row>
    <row r="17" spans="1:37">
      <c r="A17" s="17"/>
      <c r="B17" s="18"/>
      <c r="C17" s="18"/>
      <c r="D17" s="13">
        <f t="shared" si="2"/>
        <v>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/>
    </row>
    <row r="18" spans="1:37">
      <c r="A18" s="17"/>
      <c r="B18" s="38"/>
      <c r="C18" s="18"/>
      <c r="D18" s="13">
        <f t="shared" si="2"/>
        <v>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7"/>
    </row>
    <row r="19" spans="1:37">
      <c r="A19" s="17"/>
      <c r="B19" s="18"/>
      <c r="C19" s="18"/>
      <c r="D19" s="13">
        <f t="shared" si="2"/>
        <v>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/>
    </row>
    <row r="20" spans="1:37">
      <c r="A20" s="17"/>
      <c r="B20" s="18"/>
      <c r="C20" s="18"/>
      <c r="D20" s="13">
        <f>SUM(E20:AJ20)</f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/>
    </row>
    <row r="21" spans="1:37">
      <c r="A21" s="17"/>
      <c r="B21" s="18"/>
      <c r="C21" s="18"/>
      <c r="D21" s="13">
        <f t="shared" ref="D21:D24" si="3">SUM(E21:AJ21)</f>
        <v>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7"/>
    </row>
    <row r="22" spans="1:37">
      <c r="A22" s="21"/>
      <c r="B22" s="18"/>
      <c r="C22" s="18"/>
      <c r="D22" s="13">
        <f t="shared" si="3"/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7"/>
    </row>
    <row r="23" spans="1:37">
      <c r="A23" s="17"/>
      <c r="B23" s="18"/>
      <c r="C23" s="18"/>
      <c r="D23" s="13">
        <f t="shared" si="3"/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7"/>
    </row>
    <row r="24" spans="1:37">
      <c r="A24" s="17"/>
      <c r="B24" s="18"/>
      <c r="C24" s="18"/>
      <c r="D24" s="13">
        <f t="shared" si="3"/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7"/>
    </row>
    <row r="25" spans="1:37">
      <c r="A25" s="15"/>
      <c r="B25" s="14" t="s">
        <v>6</v>
      </c>
      <c r="C25" s="14"/>
      <c r="D25" s="13">
        <f>SUM(D10:D24)</f>
        <v>9740</v>
      </c>
      <c r="E25" s="13">
        <f>SUM(E10:E24)</f>
        <v>0</v>
      </c>
      <c r="F25" s="13">
        <f t="shared" ref="F25:AJ25" si="4">SUM(F10:F24)</f>
        <v>308</v>
      </c>
      <c r="G25" s="13">
        <f t="shared" si="4"/>
        <v>308</v>
      </c>
      <c r="H25" s="13">
        <f t="shared" si="4"/>
        <v>308</v>
      </c>
      <c r="I25" s="13">
        <f t="shared" si="4"/>
        <v>308</v>
      </c>
      <c r="J25" s="13">
        <f t="shared" si="4"/>
        <v>308</v>
      </c>
      <c r="K25" s="13">
        <f t="shared" si="4"/>
        <v>308</v>
      </c>
      <c r="L25" s="13">
        <f t="shared" si="4"/>
        <v>308</v>
      </c>
      <c r="M25" s="13">
        <f t="shared" si="4"/>
        <v>500</v>
      </c>
      <c r="N25" s="13">
        <f t="shared" si="4"/>
        <v>308</v>
      </c>
      <c r="O25" s="13">
        <f t="shared" si="4"/>
        <v>308</v>
      </c>
      <c r="P25" s="13">
        <f t="shared" si="4"/>
        <v>308</v>
      </c>
      <c r="Q25" s="13">
        <f t="shared" si="4"/>
        <v>308</v>
      </c>
      <c r="R25" s="13">
        <f t="shared" si="4"/>
        <v>308</v>
      </c>
      <c r="S25" s="13">
        <f t="shared" si="4"/>
        <v>308</v>
      </c>
      <c r="T25" s="13">
        <f t="shared" si="4"/>
        <v>308</v>
      </c>
      <c r="U25" s="13">
        <f t="shared" si="4"/>
        <v>308</v>
      </c>
      <c r="V25" s="13">
        <f t="shared" si="4"/>
        <v>308</v>
      </c>
      <c r="W25" s="13">
        <f t="shared" si="4"/>
        <v>308</v>
      </c>
      <c r="X25" s="13">
        <f t="shared" si="4"/>
        <v>308</v>
      </c>
      <c r="Y25" s="13">
        <f t="shared" si="4"/>
        <v>308</v>
      </c>
      <c r="Z25" s="13">
        <f t="shared" si="4"/>
        <v>308</v>
      </c>
      <c r="AA25" s="13">
        <f t="shared" si="4"/>
        <v>308</v>
      </c>
      <c r="AB25" s="13">
        <f t="shared" si="4"/>
        <v>308</v>
      </c>
      <c r="AC25" s="13">
        <f t="shared" si="4"/>
        <v>308</v>
      </c>
      <c r="AD25" s="13">
        <f t="shared" si="4"/>
        <v>308</v>
      </c>
      <c r="AE25" s="13">
        <f t="shared" si="4"/>
        <v>308</v>
      </c>
      <c r="AF25" s="13">
        <f t="shared" si="4"/>
        <v>308</v>
      </c>
      <c r="AG25" s="13">
        <f t="shared" si="4"/>
        <v>308</v>
      </c>
      <c r="AH25" s="13">
        <f t="shared" si="4"/>
        <v>308</v>
      </c>
      <c r="AI25" s="13">
        <f t="shared" si="4"/>
        <v>308</v>
      </c>
      <c r="AJ25" s="13">
        <f t="shared" si="4"/>
        <v>308</v>
      </c>
      <c r="AK25" s="14"/>
    </row>
    <row r="26" spans="1:37"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7">
      <c r="A27" s="3"/>
      <c r="B27" s="4" t="s">
        <v>4</v>
      </c>
      <c r="C27" s="4"/>
      <c r="D27" s="7">
        <f t="shared" ref="D27:AJ27" si="5">D7-D25</f>
        <v>5760</v>
      </c>
      <c r="E27" s="7">
        <f t="shared" si="5"/>
        <v>0</v>
      </c>
      <c r="F27" s="7">
        <f t="shared" si="5"/>
        <v>192</v>
      </c>
      <c r="G27" s="7">
        <f t="shared" si="5"/>
        <v>192</v>
      </c>
      <c r="H27" s="7">
        <f t="shared" si="5"/>
        <v>192</v>
      </c>
      <c r="I27" s="7">
        <f t="shared" si="5"/>
        <v>192</v>
      </c>
      <c r="J27" s="7">
        <f t="shared" si="5"/>
        <v>192</v>
      </c>
      <c r="K27" s="7">
        <f t="shared" si="5"/>
        <v>192</v>
      </c>
      <c r="L27" s="7">
        <f t="shared" si="5"/>
        <v>192</v>
      </c>
      <c r="M27" s="7">
        <f t="shared" si="5"/>
        <v>0</v>
      </c>
      <c r="N27" s="7">
        <f t="shared" si="5"/>
        <v>192</v>
      </c>
      <c r="O27" s="7">
        <f t="shared" si="5"/>
        <v>192</v>
      </c>
      <c r="P27" s="7">
        <f t="shared" si="5"/>
        <v>192</v>
      </c>
      <c r="Q27" s="7">
        <f t="shared" si="5"/>
        <v>192</v>
      </c>
      <c r="R27" s="7">
        <f t="shared" si="5"/>
        <v>192</v>
      </c>
      <c r="S27" s="7">
        <f t="shared" si="5"/>
        <v>192</v>
      </c>
      <c r="T27" s="7">
        <f t="shared" si="5"/>
        <v>192</v>
      </c>
      <c r="U27" s="7">
        <f t="shared" si="5"/>
        <v>192</v>
      </c>
      <c r="V27" s="7">
        <f t="shared" si="5"/>
        <v>192</v>
      </c>
      <c r="W27" s="7">
        <f t="shared" si="5"/>
        <v>192</v>
      </c>
      <c r="X27" s="7">
        <f t="shared" si="5"/>
        <v>192</v>
      </c>
      <c r="Y27" s="7">
        <f t="shared" si="5"/>
        <v>192</v>
      </c>
      <c r="Z27" s="7">
        <f t="shared" si="5"/>
        <v>192</v>
      </c>
      <c r="AA27" s="7">
        <f t="shared" si="5"/>
        <v>192</v>
      </c>
      <c r="AB27" s="7">
        <f t="shared" si="5"/>
        <v>192</v>
      </c>
      <c r="AC27" s="7">
        <f t="shared" si="5"/>
        <v>192</v>
      </c>
      <c r="AD27" s="7">
        <f t="shared" si="5"/>
        <v>192</v>
      </c>
      <c r="AE27" s="7">
        <f t="shared" si="5"/>
        <v>192</v>
      </c>
      <c r="AF27" s="7">
        <f t="shared" si="5"/>
        <v>192</v>
      </c>
      <c r="AG27" s="7">
        <f t="shared" si="5"/>
        <v>192</v>
      </c>
      <c r="AH27" s="7">
        <f t="shared" si="5"/>
        <v>192</v>
      </c>
      <c r="AI27" s="7">
        <f t="shared" si="5"/>
        <v>192</v>
      </c>
      <c r="AJ27" s="7">
        <f t="shared" si="5"/>
        <v>192</v>
      </c>
      <c r="AK27" s="4"/>
    </row>
    <row r="28" spans="1:37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7">
      <c r="B29" t="s">
        <v>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7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2" spans="1:37">
      <c r="A32" s="1" t="s">
        <v>14</v>
      </c>
      <c r="B32" t="s">
        <v>15</v>
      </c>
    </row>
    <row r="33" spans="1:36">
      <c r="B33" t="s">
        <v>20</v>
      </c>
    </row>
    <row r="34" spans="1:36">
      <c r="A34"/>
      <c r="B34" t="s">
        <v>59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>
      <c r="A35"/>
      <c r="B35" t="s">
        <v>16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>
      <c r="A36"/>
      <c r="B36" t="s">
        <v>18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>
      <c r="A37"/>
      <c r="B37" t="s">
        <v>17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>
      <c r="A38"/>
      <c r="B38" t="s">
        <v>60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</sheetData>
  <mergeCells count="2">
    <mergeCell ref="AK1:AK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F5B8-8169-40F6-B934-D86691240B3D}">
  <sheetPr>
    <tabColor rgb="FFFFFF00"/>
  </sheetPr>
  <dimension ref="A1:AK43"/>
  <sheetViews>
    <sheetView zoomScale="70" zoomScaleNormal="70" workbookViewId="0">
      <selection activeCell="B39" sqref="B39"/>
    </sheetView>
  </sheetViews>
  <sheetFormatPr defaultRowHeight="17"/>
  <cols>
    <col min="2" max="2" width="17.26953125" customWidth="1"/>
  </cols>
  <sheetData>
    <row r="1" spans="1:37">
      <c r="A1" s="40" t="s">
        <v>23</v>
      </c>
      <c r="B1" s="2" t="s">
        <v>0</v>
      </c>
      <c r="C1" s="2"/>
      <c r="D1" s="2"/>
      <c r="E1" s="6" t="s">
        <v>22</v>
      </c>
      <c r="F1" s="26" t="s">
        <v>24</v>
      </c>
      <c r="G1" s="26" t="s">
        <v>25</v>
      </c>
      <c r="H1" s="26" t="s">
        <v>26</v>
      </c>
      <c r="I1" s="26" t="s">
        <v>27</v>
      </c>
      <c r="J1" s="26" t="s">
        <v>28</v>
      </c>
      <c r="K1" s="26" t="s">
        <v>29</v>
      </c>
      <c r="L1" s="26" t="s">
        <v>30</v>
      </c>
      <c r="M1" s="26" t="s">
        <v>31</v>
      </c>
      <c r="N1" s="26" t="s">
        <v>32</v>
      </c>
      <c r="O1" s="26" t="s">
        <v>33</v>
      </c>
      <c r="P1" s="26" t="s">
        <v>34</v>
      </c>
      <c r="Q1" s="26" t="s">
        <v>35</v>
      </c>
      <c r="R1" s="26" t="s">
        <v>36</v>
      </c>
      <c r="S1" s="26" t="s">
        <v>37</v>
      </c>
      <c r="T1" s="26" t="s">
        <v>38</v>
      </c>
      <c r="U1" s="26" t="s">
        <v>39</v>
      </c>
      <c r="V1" s="26" t="s">
        <v>40</v>
      </c>
      <c r="W1" s="26" t="s">
        <v>41</v>
      </c>
      <c r="X1" s="26" t="s">
        <v>42</v>
      </c>
      <c r="Y1" s="26" t="s">
        <v>43</v>
      </c>
      <c r="Z1" s="26" t="s">
        <v>44</v>
      </c>
      <c r="AA1" s="26" t="s">
        <v>45</v>
      </c>
      <c r="AB1" s="26" t="s">
        <v>46</v>
      </c>
      <c r="AC1" s="26" t="s">
        <v>47</v>
      </c>
      <c r="AD1" s="26" t="s">
        <v>48</v>
      </c>
      <c r="AE1" s="26" t="s">
        <v>49</v>
      </c>
      <c r="AF1" s="26" t="s">
        <v>50</v>
      </c>
      <c r="AG1" s="26" t="s">
        <v>51</v>
      </c>
      <c r="AH1" s="26" t="s">
        <v>52</v>
      </c>
      <c r="AI1" s="26" t="s">
        <v>53</v>
      </c>
      <c r="AJ1" s="26" t="s">
        <v>54</v>
      </c>
      <c r="AK1" s="40" t="s">
        <v>11</v>
      </c>
    </row>
    <row r="2" spans="1:37">
      <c r="A2" s="40"/>
      <c r="B2" s="2" t="s">
        <v>10</v>
      </c>
      <c r="C2" s="2"/>
      <c r="D2" s="2"/>
      <c r="E2" s="26" t="s">
        <v>21</v>
      </c>
      <c r="F2" s="6">
        <v>1</v>
      </c>
      <c r="G2" s="6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6">
        <v>8</v>
      </c>
      <c r="N2" s="6">
        <v>9</v>
      </c>
      <c r="O2" s="6">
        <v>10</v>
      </c>
      <c r="P2" s="6">
        <v>11</v>
      </c>
      <c r="Q2" s="6">
        <v>12</v>
      </c>
      <c r="R2" s="6">
        <v>13</v>
      </c>
      <c r="S2" s="6">
        <v>14</v>
      </c>
      <c r="T2" s="6">
        <v>15</v>
      </c>
      <c r="U2" s="6">
        <v>16</v>
      </c>
      <c r="V2" s="6">
        <v>17</v>
      </c>
      <c r="W2" s="6">
        <v>18</v>
      </c>
      <c r="X2" s="6">
        <v>19</v>
      </c>
      <c r="Y2" s="6">
        <v>20</v>
      </c>
      <c r="Z2" s="6">
        <v>21</v>
      </c>
      <c r="AA2" s="6">
        <v>22</v>
      </c>
      <c r="AB2" s="6">
        <v>23</v>
      </c>
      <c r="AC2" s="6">
        <v>24</v>
      </c>
      <c r="AD2" s="6">
        <v>25</v>
      </c>
      <c r="AE2" s="6">
        <v>26</v>
      </c>
      <c r="AF2" s="6">
        <v>27</v>
      </c>
      <c r="AG2" s="6">
        <v>28</v>
      </c>
      <c r="AH2" s="6">
        <v>29</v>
      </c>
      <c r="AI2" s="6">
        <v>30</v>
      </c>
      <c r="AJ2" s="6">
        <v>31</v>
      </c>
      <c r="AK2" s="40"/>
    </row>
    <row r="3" spans="1:37">
      <c r="A3" s="29" t="s">
        <v>1</v>
      </c>
      <c r="B3" s="29" t="s">
        <v>7</v>
      </c>
      <c r="C3" s="29" t="s">
        <v>2</v>
      </c>
      <c r="D3" s="32" t="s">
        <v>12</v>
      </c>
      <c r="E3" s="33"/>
      <c r="F3" s="37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3"/>
      <c r="AK3" s="29"/>
    </row>
    <row r="4" spans="1:37">
      <c r="A4" s="9"/>
      <c r="B4" s="10" t="s">
        <v>3</v>
      </c>
      <c r="C4" s="11"/>
      <c r="D4" s="13">
        <f>SUM(F4:AJ4)</f>
        <v>0</v>
      </c>
      <c r="E4" s="12">
        <v>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6"/>
    </row>
    <row r="5" spans="1:37">
      <c r="A5" s="9"/>
      <c r="B5" s="39"/>
      <c r="C5" s="10"/>
      <c r="D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6"/>
    </row>
    <row r="6" spans="1:37">
      <c r="A6" s="9"/>
      <c r="B6" s="10"/>
      <c r="C6" s="11"/>
      <c r="D6" s="13">
        <f>SUM(E6:V6)</f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6"/>
    </row>
    <row r="7" spans="1:37">
      <c r="A7" s="3"/>
      <c r="B7" s="34" t="s">
        <v>5</v>
      </c>
      <c r="C7" s="3"/>
      <c r="D7" s="30">
        <f t="shared" ref="D7:AJ7" si="0">SUM(D4:D6)</f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0</v>
      </c>
      <c r="N7" s="30">
        <f t="shared" si="0"/>
        <v>0</v>
      </c>
      <c r="O7" s="30">
        <f t="shared" si="0"/>
        <v>0</v>
      </c>
      <c r="P7" s="30">
        <f t="shared" si="0"/>
        <v>0</v>
      </c>
      <c r="Q7" s="30">
        <f t="shared" si="0"/>
        <v>0</v>
      </c>
      <c r="R7" s="30">
        <f t="shared" si="0"/>
        <v>0</v>
      </c>
      <c r="S7" s="30">
        <f t="shared" si="0"/>
        <v>0</v>
      </c>
      <c r="T7" s="30">
        <f t="shared" si="0"/>
        <v>0</v>
      </c>
      <c r="U7" s="30">
        <f t="shared" si="0"/>
        <v>0</v>
      </c>
      <c r="V7" s="30">
        <f t="shared" si="0"/>
        <v>0</v>
      </c>
      <c r="W7" s="30">
        <f t="shared" si="0"/>
        <v>0</v>
      </c>
      <c r="X7" s="30">
        <f t="shared" si="0"/>
        <v>0</v>
      </c>
      <c r="Y7" s="30">
        <f t="shared" si="0"/>
        <v>0</v>
      </c>
      <c r="Z7" s="30">
        <f t="shared" si="0"/>
        <v>0</v>
      </c>
      <c r="AA7" s="30">
        <f t="shared" si="0"/>
        <v>0</v>
      </c>
      <c r="AB7" s="30">
        <f t="shared" si="0"/>
        <v>0</v>
      </c>
      <c r="AC7" s="30"/>
      <c r="AD7" s="30"/>
      <c r="AE7" s="30"/>
      <c r="AF7" s="30"/>
      <c r="AG7" s="30"/>
      <c r="AH7" s="30"/>
      <c r="AI7" s="30"/>
      <c r="AJ7" s="30">
        <f t="shared" si="0"/>
        <v>0</v>
      </c>
      <c r="AK7" s="3"/>
    </row>
    <row r="8" spans="1:37">
      <c r="A8" s="28"/>
      <c r="B8" s="29" t="s">
        <v>8</v>
      </c>
      <c r="C8" s="29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29"/>
    </row>
    <row r="9" spans="1:37">
      <c r="A9" s="22"/>
      <c r="B9" s="23" t="s">
        <v>13</v>
      </c>
      <c r="C9" s="24"/>
      <c r="D9" s="13">
        <v>0</v>
      </c>
      <c r="E9" s="25">
        <f>D9-SUM(F9:V9)</f>
        <v>0</v>
      </c>
      <c r="F9" s="35">
        <f>ROUNDUP($D9/15,0)</f>
        <v>0</v>
      </c>
      <c r="G9" s="35">
        <f t="shared" ref="G9:V9" si="1">ROUNDUP($D9/15,0)</f>
        <v>0</v>
      </c>
      <c r="H9" s="35">
        <f t="shared" si="1"/>
        <v>0</v>
      </c>
      <c r="I9" s="35">
        <f t="shared" si="1"/>
        <v>0</v>
      </c>
      <c r="J9" s="35">
        <f t="shared" si="1"/>
        <v>0</v>
      </c>
      <c r="K9" s="35">
        <f t="shared" si="1"/>
        <v>0</v>
      </c>
      <c r="L9" s="35">
        <f t="shared" si="1"/>
        <v>0</v>
      </c>
      <c r="M9" s="35">
        <f t="shared" si="1"/>
        <v>0</v>
      </c>
      <c r="N9" s="35">
        <f t="shared" si="1"/>
        <v>0</v>
      </c>
      <c r="O9" s="35"/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/>
      <c r="U9" s="35">
        <f t="shared" si="1"/>
        <v>0</v>
      </c>
      <c r="V9" s="35">
        <f t="shared" si="1"/>
        <v>0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24"/>
    </row>
    <row r="10" spans="1:37">
      <c r="A10" s="17"/>
      <c r="B10" s="18" t="s">
        <v>55</v>
      </c>
      <c r="C10" s="18"/>
      <c r="D10" s="13">
        <f t="shared" ref="D10:D19" si="2">SUM(E10:AJ10)</f>
        <v>2790</v>
      </c>
      <c r="E10" s="20"/>
      <c r="F10" s="20">
        <v>90</v>
      </c>
      <c r="G10" s="20">
        <v>90</v>
      </c>
      <c r="H10" s="20">
        <v>90</v>
      </c>
      <c r="I10" s="20">
        <v>90</v>
      </c>
      <c r="J10" s="20">
        <v>90</v>
      </c>
      <c r="K10" s="20">
        <v>90</v>
      </c>
      <c r="L10" s="20">
        <v>90</v>
      </c>
      <c r="M10" s="20">
        <v>90</v>
      </c>
      <c r="N10" s="20">
        <v>90</v>
      </c>
      <c r="O10" s="20">
        <v>90</v>
      </c>
      <c r="P10" s="20">
        <v>90</v>
      </c>
      <c r="Q10" s="20">
        <v>90</v>
      </c>
      <c r="R10" s="20">
        <v>90</v>
      </c>
      <c r="S10" s="20">
        <v>90</v>
      </c>
      <c r="T10" s="20">
        <v>90</v>
      </c>
      <c r="U10" s="20">
        <v>90</v>
      </c>
      <c r="V10" s="20">
        <v>90</v>
      </c>
      <c r="W10" s="20">
        <v>90</v>
      </c>
      <c r="X10" s="20">
        <v>90</v>
      </c>
      <c r="Y10" s="20">
        <v>90</v>
      </c>
      <c r="Z10" s="20">
        <v>90</v>
      </c>
      <c r="AA10" s="20">
        <v>90</v>
      </c>
      <c r="AB10" s="20">
        <v>90</v>
      </c>
      <c r="AC10" s="20">
        <v>90</v>
      </c>
      <c r="AD10" s="20">
        <v>90</v>
      </c>
      <c r="AE10" s="20">
        <v>90</v>
      </c>
      <c r="AF10" s="20">
        <v>90</v>
      </c>
      <c r="AG10" s="20">
        <v>90</v>
      </c>
      <c r="AH10" s="20">
        <v>90</v>
      </c>
      <c r="AI10" s="20">
        <v>90</v>
      </c>
      <c r="AJ10" s="20">
        <v>90</v>
      </c>
      <c r="AK10" s="27"/>
    </row>
    <row r="11" spans="1:37">
      <c r="A11" s="17"/>
      <c r="B11" s="18" t="s">
        <v>56</v>
      </c>
      <c r="C11" s="18"/>
      <c r="D11" s="13">
        <f t="shared" si="2"/>
        <v>3100</v>
      </c>
      <c r="E11" s="20"/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0">
        <v>100</v>
      </c>
      <c r="V11" s="20">
        <v>100</v>
      </c>
      <c r="W11" s="20">
        <v>100</v>
      </c>
      <c r="X11" s="20">
        <v>100</v>
      </c>
      <c r="Y11" s="20">
        <v>100</v>
      </c>
      <c r="Z11" s="20">
        <v>100</v>
      </c>
      <c r="AA11" s="20">
        <v>100</v>
      </c>
      <c r="AB11" s="20">
        <v>100</v>
      </c>
      <c r="AC11" s="20">
        <v>100</v>
      </c>
      <c r="AD11" s="20">
        <v>100</v>
      </c>
      <c r="AE11" s="20">
        <v>100</v>
      </c>
      <c r="AF11" s="20">
        <v>100</v>
      </c>
      <c r="AG11" s="20">
        <v>100</v>
      </c>
      <c r="AH11" s="20">
        <v>100</v>
      </c>
      <c r="AI11" s="20">
        <v>100</v>
      </c>
      <c r="AJ11" s="20">
        <v>100</v>
      </c>
      <c r="AK11" s="27"/>
    </row>
    <row r="12" spans="1:37">
      <c r="A12" s="17"/>
      <c r="B12" s="18" t="s">
        <v>57</v>
      </c>
      <c r="C12" s="18"/>
      <c r="D12" s="13">
        <f t="shared" si="2"/>
        <v>1550</v>
      </c>
      <c r="E12" s="20"/>
      <c r="F12" s="20">
        <v>50</v>
      </c>
      <c r="G12" s="20">
        <v>50</v>
      </c>
      <c r="H12" s="20">
        <v>50</v>
      </c>
      <c r="I12" s="20">
        <v>50</v>
      </c>
      <c r="J12" s="20">
        <v>50</v>
      </c>
      <c r="K12" s="20">
        <v>50</v>
      </c>
      <c r="L12" s="20">
        <v>50</v>
      </c>
      <c r="M12" s="20">
        <v>50</v>
      </c>
      <c r="N12" s="20">
        <v>50</v>
      </c>
      <c r="O12" s="20">
        <v>50</v>
      </c>
      <c r="P12" s="20">
        <v>50</v>
      </c>
      <c r="Q12" s="20">
        <v>50</v>
      </c>
      <c r="R12" s="20">
        <v>50</v>
      </c>
      <c r="S12" s="20">
        <v>50</v>
      </c>
      <c r="T12" s="20">
        <v>50</v>
      </c>
      <c r="U12" s="20">
        <v>50</v>
      </c>
      <c r="V12" s="20">
        <v>50</v>
      </c>
      <c r="W12" s="20">
        <v>50</v>
      </c>
      <c r="X12" s="20">
        <v>50</v>
      </c>
      <c r="Y12" s="20">
        <v>50</v>
      </c>
      <c r="Z12" s="20">
        <v>50</v>
      </c>
      <c r="AA12" s="20">
        <v>50</v>
      </c>
      <c r="AB12" s="20">
        <v>50</v>
      </c>
      <c r="AC12" s="20">
        <v>50</v>
      </c>
      <c r="AD12" s="20">
        <v>50</v>
      </c>
      <c r="AE12" s="20">
        <v>50</v>
      </c>
      <c r="AF12" s="20">
        <v>50</v>
      </c>
      <c r="AG12" s="20">
        <v>50</v>
      </c>
      <c r="AH12" s="20">
        <v>50</v>
      </c>
      <c r="AI12" s="20">
        <v>50</v>
      </c>
      <c r="AJ12" s="20">
        <v>50</v>
      </c>
      <c r="AK12" s="27"/>
    </row>
    <row r="13" spans="1:37">
      <c r="A13" s="17"/>
      <c r="B13" s="18"/>
      <c r="C13" s="18"/>
      <c r="D13" s="13">
        <f t="shared" si="2"/>
        <v>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/>
    </row>
    <row r="14" spans="1:37">
      <c r="A14" s="17"/>
      <c r="B14" s="18" t="s">
        <v>58</v>
      </c>
      <c r="C14" s="19"/>
      <c r="D14" s="13">
        <f t="shared" si="2"/>
        <v>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16"/>
    </row>
    <row r="15" spans="1:37">
      <c r="A15" s="17"/>
      <c r="B15" s="18"/>
      <c r="C15" s="18"/>
      <c r="D15" s="13">
        <f t="shared" si="2"/>
        <v>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7"/>
    </row>
    <row r="16" spans="1:37">
      <c r="A16" s="17"/>
      <c r="B16" s="18"/>
      <c r="C16" s="19"/>
      <c r="D16" s="13">
        <f t="shared" si="2"/>
        <v>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/>
    </row>
    <row r="17" spans="1:37">
      <c r="A17" s="17"/>
      <c r="B17" s="18"/>
      <c r="C17" s="18"/>
      <c r="D17" s="13">
        <f t="shared" si="2"/>
        <v>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/>
    </row>
    <row r="18" spans="1:37">
      <c r="A18" s="17"/>
      <c r="B18" s="38"/>
      <c r="C18" s="18"/>
      <c r="D18" s="13">
        <f t="shared" si="2"/>
        <v>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7"/>
    </row>
    <row r="19" spans="1:37">
      <c r="A19" s="17"/>
      <c r="B19" s="18"/>
      <c r="C19" s="18"/>
      <c r="D19" s="13">
        <f t="shared" si="2"/>
        <v>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/>
    </row>
    <row r="20" spans="1:37">
      <c r="A20" s="17"/>
      <c r="B20" s="18"/>
      <c r="C20" s="18"/>
      <c r="D20" s="13">
        <f>SUM(E20:AJ20)</f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/>
    </row>
    <row r="21" spans="1:37">
      <c r="A21" s="17"/>
      <c r="B21" s="18"/>
      <c r="C21" s="18"/>
      <c r="D21" s="13">
        <f t="shared" ref="D21:D25" si="3">SUM(E21:AJ21)</f>
        <v>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7"/>
    </row>
    <row r="22" spans="1:37">
      <c r="A22" s="21"/>
      <c r="B22" s="18"/>
      <c r="C22" s="18"/>
      <c r="D22" s="13">
        <f t="shared" si="3"/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7"/>
    </row>
    <row r="23" spans="1:37">
      <c r="A23" s="17"/>
      <c r="B23" s="18"/>
      <c r="C23" s="18"/>
      <c r="D23" s="13">
        <f t="shared" si="3"/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7"/>
    </row>
    <row r="24" spans="1:37">
      <c r="A24" s="17"/>
      <c r="B24" s="18"/>
      <c r="C24" s="18"/>
      <c r="D24" s="13">
        <f t="shared" si="3"/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7"/>
    </row>
    <row r="25" spans="1:37">
      <c r="A25" s="15"/>
      <c r="B25" s="14" t="s">
        <v>6</v>
      </c>
      <c r="C25" s="14"/>
      <c r="D25" s="13">
        <f t="shared" si="3"/>
        <v>5760</v>
      </c>
      <c r="E25" s="13">
        <f>SUM(E10:E24)</f>
        <v>0</v>
      </c>
      <c r="F25" s="13">
        <f t="shared" ref="F25:AJ25" si="4">SUM(F10:F24)</f>
        <v>240</v>
      </c>
      <c r="G25" s="13">
        <f t="shared" si="4"/>
        <v>240</v>
      </c>
      <c r="H25" s="13">
        <f t="shared" si="4"/>
        <v>240</v>
      </c>
      <c r="I25" s="13">
        <f t="shared" si="4"/>
        <v>240</v>
      </c>
      <c r="J25" s="13">
        <f t="shared" si="4"/>
        <v>240</v>
      </c>
      <c r="K25" s="13">
        <f t="shared" si="4"/>
        <v>240</v>
      </c>
      <c r="L25" s="13">
        <f t="shared" si="4"/>
        <v>240</v>
      </c>
      <c r="M25" s="13">
        <f t="shared" si="4"/>
        <v>240</v>
      </c>
      <c r="N25" s="13">
        <f t="shared" si="4"/>
        <v>240</v>
      </c>
      <c r="O25" s="13">
        <f t="shared" si="4"/>
        <v>240</v>
      </c>
      <c r="P25" s="13">
        <f t="shared" si="4"/>
        <v>240</v>
      </c>
      <c r="Q25" s="13">
        <f t="shared" si="4"/>
        <v>240</v>
      </c>
      <c r="R25" s="13">
        <f t="shared" si="4"/>
        <v>240</v>
      </c>
      <c r="S25" s="13">
        <f t="shared" si="4"/>
        <v>240</v>
      </c>
      <c r="T25" s="13">
        <f t="shared" si="4"/>
        <v>240</v>
      </c>
      <c r="U25" s="13">
        <f t="shared" si="4"/>
        <v>240</v>
      </c>
      <c r="V25" s="13">
        <f t="shared" si="4"/>
        <v>240</v>
      </c>
      <c r="W25" s="13">
        <f t="shared" si="4"/>
        <v>240</v>
      </c>
      <c r="X25" s="13">
        <f t="shared" si="4"/>
        <v>240</v>
      </c>
      <c r="Y25" s="13">
        <f t="shared" si="4"/>
        <v>240</v>
      </c>
      <c r="Z25" s="13">
        <f t="shared" si="4"/>
        <v>240</v>
      </c>
      <c r="AA25" s="13">
        <f t="shared" si="4"/>
        <v>240</v>
      </c>
      <c r="AB25" s="13">
        <f t="shared" si="4"/>
        <v>240</v>
      </c>
      <c r="AC25" s="13"/>
      <c r="AD25" s="13"/>
      <c r="AE25" s="13"/>
      <c r="AF25" s="13"/>
      <c r="AG25" s="13"/>
      <c r="AH25" s="13"/>
      <c r="AI25" s="13"/>
      <c r="AJ25" s="13">
        <f t="shared" si="4"/>
        <v>240</v>
      </c>
      <c r="AK25" s="14"/>
    </row>
    <row r="26" spans="1:37">
      <c r="A26" s="1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7">
      <c r="A27" s="3"/>
      <c r="B27" s="4" t="s">
        <v>4</v>
      </c>
      <c r="C27" s="4"/>
      <c r="D27" s="7">
        <f t="shared" ref="D27:AJ27" si="5">D7-D25</f>
        <v>-5760</v>
      </c>
      <c r="E27" s="7">
        <f t="shared" si="5"/>
        <v>0</v>
      </c>
      <c r="F27" s="7">
        <f t="shared" si="5"/>
        <v>-240</v>
      </c>
      <c r="G27" s="7">
        <f t="shared" si="5"/>
        <v>-240</v>
      </c>
      <c r="H27" s="7">
        <f t="shared" si="5"/>
        <v>-240</v>
      </c>
      <c r="I27" s="7">
        <f t="shared" si="5"/>
        <v>-240</v>
      </c>
      <c r="J27" s="7">
        <f t="shared" si="5"/>
        <v>-240</v>
      </c>
      <c r="K27" s="7">
        <f t="shared" si="5"/>
        <v>-240</v>
      </c>
      <c r="L27" s="7">
        <f t="shared" si="5"/>
        <v>-240</v>
      </c>
      <c r="M27" s="7">
        <f t="shared" si="5"/>
        <v>-240</v>
      </c>
      <c r="N27" s="7">
        <f t="shared" si="5"/>
        <v>-240</v>
      </c>
      <c r="O27" s="7">
        <f t="shared" si="5"/>
        <v>-240</v>
      </c>
      <c r="P27" s="7">
        <f t="shared" si="5"/>
        <v>-240</v>
      </c>
      <c r="Q27" s="7">
        <f t="shared" si="5"/>
        <v>-240</v>
      </c>
      <c r="R27" s="7">
        <f t="shared" si="5"/>
        <v>-240</v>
      </c>
      <c r="S27" s="7">
        <f t="shared" si="5"/>
        <v>-240</v>
      </c>
      <c r="T27" s="7">
        <f t="shared" si="5"/>
        <v>-240</v>
      </c>
      <c r="U27" s="7">
        <f t="shared" si="5"/>
        <v>-240</v>
      </c>
      <c r="V27" s="7">
        <f t="shared" si="5"/>
        <v>-240</v>
      </c>
      <c r="W27" s="7">
        <f t="shared" si="5"/>
        <v>-240</v>
      </c>
      <c r="X27" s="7">
        <f t="shared" si="5"/>
        <v>-240</v>
      </c>
      <c r="Y27" s="7">
        <f t="shared" si="5"/>
        <v>-240</v>
      </c>
      <c r="Z27" s="7">
        <f t="shared" si="5"/>
        <v>-240</v>
      </c>
      <c r="AA27" s="7">
        <f t="shared" si="5"/>
        <v>-240</v>
      </c>
      <c r="AB27" s="7">
        <f t="shared" si="5"/>
        <v>-240</v>
      </c>
      <c r="AC27" s="7"/>
      <c r="AD27" s="7"/>
      <c r="AE27" s="7"/>
      <c r="AF27" s="7"/>
      <c r="AG27" s="7"/>
      <c r="AH27" s="7"/>
      <c r="AI27" s="7"/>
      <c r="AJ27" s="7">
        <f t="shared" si="5"/>
        <v>-240</v>
      </c>
      <c r="AK27" s="4"/>
    </row>
    <row r="28" spans="1:37">
      <c r="A28" s="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7">
      <c r="A29" s="1"/>
      <c r="B29" t="s">
        <v>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7">
      <c r="A30" s="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7">
      <c r="A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7">
      <c r="A32" s="1" t="s">
        <v>14</v>
      </c>
      <c r="B32" t="s">
        <v>15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>
      <c r="A33" s="1"/>
      <c r="B33" t="s">
        <v>20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>
      <c r="B34" t="s">
        <v>59</v>
      </c>
    </row>
    <row r="35" spans="1:36">
      <c r="B35" t="s">
        <v>16</v>
      </c>
    </row>
    <row r="36" spans="1:36">
      <c r="B36" t="s">
        <v>18</v>
      </c>
    </row>
    <row r="37" spans="1:36">
      <c r="B37" t="s">
        <v>17</v>
      </c>
    </row>
    <row r="38" spans="1:36">
      <c r="B38" t="s">
        <v>60</v>
      </c>
    </row>
    <row r="39" spans="1:36">
      <c r="A39" s="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>
      <c r="A40" s="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>
      <c r="A41" s="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>
      <c r="A42" s="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>
      <c r="A43" s="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</sheetData>
  <mergeCells count="2">
    <mergeCell ref="A1:A2"/>
    <mergeCell ref="AK1:AK2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實際</vt:lpstr>
      <vt:lpstr>預估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2024-11-19T06:35:51Z</dcterms:modified>
</cp:coreProperties>
</file>