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菜單整理\11303\113年3月餐點計畫表\附幼\"/>
    </mc:Choice>
  </mc:AlternateContent>
  <bookViews>
    <workbookView xWindow="0" yWindow="0" windowWidth="28800" windowHeight="12270"/>
  </bookViews>
  <sheets>
    <sheet name="山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S3" i="1" s="1"/>
  <c r="A5" i="1"/>
  <c r="T5" i="1"/>
  <c r="S5" i="1" s="1"/>
  <c r="A7" i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T7" i="1"/>
  <c r="S7" i="1" s="1"/>
  <c r="T9" i="1"/>
  <c r="S9" i="1" s="1"/>
  <c r="T11" i="1"/>
  <c r="S11" i="1" s="1"/>
  <c r="S13" i="1"/>
  <c r="T13" i="1"/>
  <c r="T15" i="1"/>
  <c r="S15" i="1" s="1"/>
  <c r="T17" i="1"/>
  <c r="S17" i="1" s="1"/>
  <c r="S19" i="1"/>
  <c r="T19" i="1"/>
  <c r="T21" i="1"/>
  <c r="S21" i="1" s="1"/>
  <c r="T23" i="1"/>
  <c r="S23" i="1" s="1"/>
  <c r="T25" i="1"/>
  <c r="S25" i="1" s="1"/>
  <c r="T27" i="1"/>
  <c r="S27" i="1" s="1"/>
  <c r="S29" i="1"/>
  <c r="T29" i="1"/>
  <c r="T31" i="1"/>
  <c r="S31" i="1" s="1"/>
  <c r="T33" i="1"/>
  <c r="S33" i="1" s="1"/>
  <c r="T35" i="1"/>
  <c r="S35" i="1" s="1"/>
  <c r="T37" i="1"/>
  <c r="S37" i="1" s="1"/>
  <c r="T39" i="1"/>
  <c r="S39" i="1" s="1"/>
  <c r="T41" i="1"/>
  <c r="S41" i="1" s="1"/>
  <c r="T43" i="1"/>
  <c r="S43" i="1" s="1"/>
</calcChain>
</file>

<file path=xl/sharedStrings.xml><?xml version="1.0" encoding="utf-8"?>
<sst xmlns="http://schemas.openxmlformats.org/spreadsheetml/2006/main" count="380" uniqueCount="294">
  <si>
    <t>＊本菜單內含「甲殼類、花生、牛奶、雞蛋、堅果、芝麻、含麩質穀物、大豆類、芋類製品」，不適合其過敏體質者食用。</t>
    <phoneticPr fontId="7" type="noConversion"/>
  </si>
  <si>
    <t>＊配合國產可追溯生鮮農漁畜產品食材政策，菜單主要食材明細標示「S」已取得CAS標章，標示「Q」可追溯生產來源。</t>
    <phoneticPr fontId="7" type="noConversion"/>
  </si>
  <si>
    <t>＊配合天天安心食材政策，每周一供應履歷蔬菜、每周二、四、五供應有機蔬菜。</t>
    <phoneticPr fontId="7" type="noConversion"/>
  </si>
  <si>
    <t>＊本廠一律使用國產豬肉、雞肉。</t>
    <phoneticPr fontId="7" type="noConversion"/>
  </si>
  <si>
    <t>＊蔬食日及3章1Q豆奶日：3/22。</t>
    <phoneticPr fontId="7" type="noConversion"/>
  </si>
  <si>
    <t>水果</t>
  </si>
  <si>
    <t>油麵.絞肉S.豆皮.小白菜</t>
    <phoneticPr fontId="3" type="noConversion"/>
  </si>
  <si>
    <t>南瓜Q.枸杞</t>
    <phoneticPr fontId="3" type="noConversion"/>
  </si>
  <si>
    <t>玉米粒Q.紅蘿蔔Q.絞肉S-炒</t>
    <phoneticPr fontId="3" type="noConversion"/>
  </si>
  <si>
    <t>香菇Q.油片絲.肉片S-煮</t>
    <phoneticPr fontId="3" type="noConversion"/>
  </si>
  <si>
    <t>麥片.白米</t>
    <phoneticPr fontId="3" type="noConversion"/>
  </si>
  <si>
    <t>糙米.愛心牛奶球</t>
    <phoneticPr fontId="3" type="noConversion"/>
  </si>
  <si>
    <t>擔仔麵</t>
    <phoneticPr fontId="3" type="noConversion"/>
  </si>
  <si>
    <t>枸杞南瓜湯</t>
    <phoneticPr fontId="3" type="noConversion"/>
  </si>
  <si>
    <t>有機蔬菜O</t>
    <phoneticPr fontId="3" type="noConversion"/>
  </si>
  <si>
    <t>玉米炒肉末</t>
    <phoneticPr fontId="3" type="noConversion"/>
  </si>
  <si>
    <t>照燒肉片</t>
    <phoneticPr fontId="3" type="noConversion"/>
  </si>
  <si>
    <t>麥片飯</t>
    <phoneticPr fontId="3" type="noConversion"/>
  </si>
  <si>
    <t>糙米漿+愛心牛奶球</t>
    <phoneticPr fontId="3" type="noConversion"/>
  </si>
  <si>
    <t>★</t>
    <phoneticPr fontId="3" type="noConversion"/>
  </si>
  <si>
    <t>五</t>
    <phoneticPr fontId="3" type="noConversion"/>
  </si>
  <si>
    <t>白米.糙米.芋頭.絞肉S</t>
    <phoneticPr fontId="3" type="noConversion"/>
  </si>
  <si>
    <t>番茄Q.雞蛋Q</t>
    <phoneticPr fontId="3" type="noConversion"/>
  </si>
  <si>
    <t>豆腐.鴻喜菇Q.秀珍菇Q.肉片Q-煮</t>
    <phoneticPr fontId="3" type="noConversion"/>
  </si>
  <si>
    <t>雞片S.洋蔥Q.青椒Q.鳳梨片</t>
    <phoneticPr fontId="3" type="noConversion"/>
  </si>
  <si>
    <t>藜麥.白米</t>
    <phoneticPr fontId="3" type="noConversion"/>
  </si>
  <si>
    <t>麵線.黑輪.筍絲.木耳</t>
    <phoneticPr fontId="3" type="noConversion"/>
  </si>
  <si>
    <t>芋頭糙米粥</t>
    <phoneticPr fontId="3" type="noConversion"/>
  </si>
  <si>
    <t>番茄蛋花湯</t>
    <phoneticPr fontId="3" type="noConversion"/>
  </si>
  <si>
    <t>有機蔬菜O</t>
    <phoneticPr fontId="3" type="noConversion"/>
  </si>
  <si>
    <t>綜合壽喜燒</t>
    <phoneticPr fontId="3" type="noConversion"/>
  </si>
  <si>
    <t>鳳梨雞片</t>
    <phoneticPr fontId="3" type="noConversion"/>
  </si>
  <si>
    <t>藜麥飯</t>
    <phoneticPr fontId="3" type="noConversion"/>
  </si>
  <si>
    <t>大麵羹</t>
    <phoneticPr fontId="3" type="noConversion"/>
  </si>
  <si>
    <t>四</t>
    <phoneticPr fontId="3" type="noConversion"/>
  </si>
  <si>
    <t>西谷米.綠豆仁.椰漿</t>
    <phoneticPr fontId="3" type="noConversion"/>
  </si>
  <si>
    <t>蒲瓜Q.肉絲S</t>
    <phoneticPr fontId="3" type="noConversion"/>
  </si>
  <si>
    <t>花椰菜Q.皮絲.紅蘿蔔Q-炒</t>
    <phoneticPr fontId="3" type="noConversion"/>
  </si>
  <si>
    <t>豆芽菜Q.韭菜Q.肉絲S.粄條</t>
    <phoneticPr fontId="3" type="noConversion"/>
  </si>
  <si>
    <t>特餐</t>
    <phoneticPr fontId="3" type="noConversion"/>
  </si>
  <si>
    <t>玉米粒.雞蛋.水餃</t>
    <phoneticPr fontId="3" type="noConversion"/>
  </si>
  <si>
    <t>綠豆仁西米露</t>
    <phoneticPr fontId="3" type="noConversion"/>
  </si>
  <si>
    <t>蒲瓜肉絲湯</t>
    <phoneticPr fontId="3" type="noConversion"/>
  </si>
  <si>
    <t>季節蔬菜</t>
    <phoneticPr fontId="3" type="noConversion"/>
  </si>
  <si>
    <t>花椰炒皮絲</t>
    <phoneticPr fontId="3" type="noConversion"/>
  </si>
  <si>
    <t>客家炒粄條</t>
    <phoneticPr fontId="3" type="noConversion"/>
  </si>
  <si>
    <t>玉米濃湯餃</t>
    <phoneticPr fontId="3" type="noConversion"/>
  </si>
  <si>
    <t>三</t>
    <phoneticPr fontId="3" type="noConversion"/>
  </si>
  <si>
    <t>雞片S.凍豆腐.香菇.蚵白菜</t>
    <phoneticPr fontId="3" type="noConversion"/>
  </si>
  <si>
    <t>海帶絲.雞片S</t>
    <phoneticPr fontId="3" type="noConversion"/>
  </si>
  <si>
    <t>油豆腐.絞肉S-煮</t>
    <phoneticPr fontId="3" type="noConversion"/>
  </si>
  <si>
    <t>大白菜Q.袖珍菇Q.鴻禧菇Q.肉絲S</t>
    <phoneticPr fontId="3" type="noConversion"/>
  </si>
  <si>
    <t>胚芽米.白米</t>
    <phoneticPr fontId="3" type="noConversion"/>
  </si>
  <si>
    <t>米線.肉絲S.豆芽菜.九層塔</t>
    <phoneticPr fontId="3" type="noConversion"/>
  </si>
  <si>
    <t>蔬菜豆腐雞湯</t>
    <phoneticPr fontId="3" type="noConversion"/>
  </si>
  <si>
    <t>海絲雞肉湯</t>
    <phoneticPr fontId="3" type="noConversion"/>
  </si>
  <si>
    <t>五味豆腐</t>
    <phoneticPr fontId="3" type="noConversion"/>
  </si>
  <si>
    <t>彩菇燒肉</t>
    <phoneticPr fontId="3" type="noConversion"/>
  </si>
  <si>
    <t>胚芽米飯</t>
    <phoneticPr fontId="3" type="noConversion"/>
  </si>
  <si>
    <t>越氏風味米線</t>
    <phoneticPr fontId="3" type="noConversion"/>
  </si>
  <si>
    <t>★</t>
    <phoneticPr fontId="3" type="noConversion"/>
  </si>
  <si>
    <t>二</t>
    <phoneticPr fontId="3" type="noConversion"/>
  </si>
  <si>
    <t>白米.胚芽米.高麗菜.鮪魚</t>
    <phoneticPr fontId="3" type="noConversion"/>
  </si>
  <si>
    <t>薏仁.芡實.淮山.肉絲S</t>
    <phoneticPr fontId="3" type="noConversion"/>
  </si>
  <si>
    <t>冬粉.肉絲S.洋蔥Q.毛豆Q.紅蘿蔔Q-煮</t>
    <phoneticPr fontId="3" type="noConversion"/>
  </si>
  <si>
    <t>水煮花生.小黃瓜Q.雞丁S-煮</t>
    <phoneticPr fontId="3" type="noConversion"/>
  </si>
  <si>
    <t>白米.紫米.糙米.燕麥.麥片</t>
    <phoneticPr fontId="3" type="noConversion"/>
  </si>
  <si>
    <t>豆漿.饅頭</t>
    <phoneticPr fontId="3" type="noConversion"/>
  </si>
  <si>
    <t>鮪魚胚芽米粥</t>
    <phoneticPr fontId="3" type="noConversion"/>
  </si>
  <si>
    <t>四神湯</t>
    <phoneticPr fontId="3" type="noConversion"/>
  </si>
  <si>
    <t>產銷履歷T</t>
    <phoneticPr fontId="3" type="noConversion"/>
  </si>
  <si>
    <t>沙嗲粉絲</t>
    <phoneticPr fontId="3" type="noConversion"/>
  </si>
  <si>
    <t>打拋雞丁</t>
    <phoneticPr fontId="3" type="noConversion"/>
  </si>
  <si>
    <t>五穀飯</t>
    <phoneticPr fontId="3" type="noConversion"/>
  </si>
  <si>
    <t>豆漿+饅頭</t>
    <phoneticPr fontId="3" type="noConversion"/>
  </si>
  <si>
    <t>一</t>
    <phoneticPr fontId="3" type="noConversion"/>
  </si>
  <si>
    <t>地瓜.麥茶</t>
    <phoneticPr fontId="3" type="noConversion"/>
  </si>
  <si>
    <t>竹筍Q</t>
    <phoneticPr fontId="3" type="noConversion"/>
  </si>
  <si>
    <t>杏鮑菇Q.秀珍菇Q.青花S.紅蘿蔔Q-煮</t>
    <phoneticPr fontId="3" type="noConversion"/>
  </si>
  <si>
    <t>涼薯Q.豆腸-煮</t>
    <phoneticPr fontId="3" type="noConversion"/>
  </si>
  <si>
    <t>小米.白米</t>
    <phoneticPr fontId="3" type="noConversion"/>
  </si>
  <si>
    <t>白米.糙米.筍絲.素絞肉</t>
    <phoneticPr fontId="3" type="noConversion"/>
  </si>
  <si>
    <t>烤地瓜+麥茶</t>
    <phoneticPr fontId="3" type="noConversion"/>
  </si>
  <si>
    <t>竹筍湯</t>
    <phoneticPr fontId="3" type="noConversion"/>
  </si>
  <si>
    <t>有機蔬菜O</t>
    <phoneticPr fontId="3" type="noConversion"/>
  </si>
  <si>
    <t>彩燴雙菇</t>
    <phoneticPr fontId="3" type="noConversion"/>
  </si>
  <si>
    <t>蜜汁豆腸</t>
    <phoneticPr fontId="3" type="noConversion"/>
  </si>
  <si>
    <t>小米飯</t>
    <phoneticPr fontId="3" type="noConversion"/>
  </si>
  <si>
    <t>香筍肉茸糙米粥</t>
    <phoneticPr fontId="3" type="noConversion"/>
  </si>
  <si>
    <t>油麵.大白菜.紅蘿蔔.木耳.肉絲</t>
    <phoneticPr fontId="3" type="noConversion"/>
  </si>
  <si>
    <t>白蘿蔔Q.金針菇Q</t>
    <phoneticPr fontId="3" type="noConversion"/>
  </si>
  <si>
    <t>紅蘿蔔Q.雞蛋Q-炒</t>
    <phoneticPr fontId="3" type="noConversion"/>
  </si>
  <si>
    <t>豆腐.水鯊Q-煮</t>
    <phoneticPr fontId="3" type="noConversion"/>
  </si>
  <si>
    <t>紅扁豆.白米</t>
    <phoneticPr fontId="3" type="noConversion"/>
  </si>
  <si>
    <t>綠豆.雪蓮子.牛奶</t>
  </si>
  <si>
    <t>大滷麵</t>
    <phoneticPr fontId="3" type="noConversion"/>
  </si>
  <si>
    <t>金茸蘿蔔湯</t>
    <phoneticPr fontId="3" type="noConversion"/>
  </si>
  <si>
    <t>紅蘿蔔炒蛋</t>
    <phoneticPr fontId="3" type="noConversion"/>
  </si>
  <si>
    <t>蒜香嫩煮水鯊</t>
    <phoneticPr fontId="3" type="noConversion"/>
  </si>
  <si>
    <t>紅扁豆飯</t>
    <phoneticPr fontId="3" type="noConversion"/>
  </si>
  <si>
    <t>奶香綠豆蓮子湯</t>
    <phoneticPr fontId="3" type="noConversion"/>
  </si>
  <si>
    <t>★</t>
    <phoneticPr fontId="3" type="noConversion"/>
  </si>
  <si>
    <t>四</t>
    <phoneticPr fontId="3" type="noConversion"/>
  </si>
  <si>
    <t>黃豆.肉絲S</t>
  </si>
  <si>
    <t>大黃瓜Q.金針菇Q.木耳Q-煮</t>
    <phoneticPr fontId="3" type="noConversion"/>
  </si>
  <si>
    <t>白米.玉米粒Q.雞蛋Q.毛豆仁Q.肉絲S-炒</t>
    <phoneticPr fontId="3" type="noConversion"/>
  </si>
  <si>
    <t>麵疙瘩.肉絲S.筍絲.大白菜</t>
    <phoneticPr fontId="3" type="noConversion"/>
  </si>
  <si>
    <t>關東煮</t>
    <phoneticPr fontId="3" type="noConversion"/>
  </si>
  <si>
    <t>黃豆肉絲湯</t>
    <phoneticPr fontId="3" type="noConversion"/>
  </si>
  <si>
    <t>金茸黃瓜</t>
    <phoneticPr fontId="3" type="noConversion"/>
  </si>
  <si>
    <t>肉絲蛋炒飯</t>
    <phoneticPr fontId="3" type="noConversion"/>
  </si>
  <si>
    <t>豬肉麵疙瘩</t>
    <phoneticPr fontId="3" type="noConversion"/>
  </si>
  <si>
    <t>三</t>
    <phoneticPr fontId="3" type="noConversion"/>
  </si>
  <si>
    <t>紅豆.燕麥.桂圓</t>
    <phoneticPr fontId="3" type="noConversion"/>
  </si>
  <si>
    <t>青木瓜Q.排骨S</t>
    <phoneticPr fontId="3" type="noConversion"/>
  </si>
  <si>
    <t>豆干.黑輪Q.海帶結-滷</t>
    <phoneticPr fontId="3" type="noConversion"/>
  </si>
  <si>
    <t>肉片S.大白菜Q.紅蘿蔔Q.白芝麻</t>
    <phoneticPr fontId="3" type="noConversion"/>
  </si>
  <si>
    <t>白米.糙米</t>
    <phoneticPr fontId="3" type="noConversion"/>
  </si>
  <si>
    <t>白米.珠貝.絞肉S.香菇絲</t>
    <phoneticPr fontId="3" type="noConversion"/>
  </si>
  <si>
    <t>桂圓紅豆燕麥湯</t>
    <phoneticPr fontId="3" type="noConversion"/>
  </si>
  <si>
    <t>青木瓜排骨湯</t>
    <phoneticPr fontId="3" type="noConversion"/>
  </si>
  <si>
    <t>滷味</t>
    <phoneticPr fontId="3" type="noConversion"/>
  </si>
  <si>
    <t>和風肉片</t>
    <phoneticPr fontId="3" type="noConversion"/>
  </si>
  <si>
    <t>糙米飯</t>
    <phoneticPr fontId="3" type="noConversion"/>
  </si>
  <si>
    <t>香菇干貝粥</t>
    <phoneticPr fontId="3" type="noConversion"/>
  </si>
  <si>
    <t>★</t>
    <phoneticPr fontId="3" type="noConversion"/>
  </si>
  <si>
    <t>寬粉.絞肉S.豆芽菜.韭菜</t>
    <phoneticPr fontId="3" type="noConversion"/>
  </si>
  <si>
    <t>木耳絲Q.肉絲S.涼薯Q</t>
    <phoneticPr fontId="3" type="noConversion"/>
  </si>
  <si>
    <t>玉米粒Q.紅蘿蔔Q.芋頭Q-煮</t>
    <phoneticPr fontId="3" type="noConversion"/>
  </si>
  <si>
    <t>翅腿S-滷</t>
    <phoneticPr fontId="3" type="noConversion"/>
  </si>
  <si>
    <t>蕎麥.白米</t>
    <phoneticPr fontId="3" type="noConversion"/>
  </si>
  <si>
    <t>胚芽米.黑芝麻.鍋貼</t>
    <phoneticPr fontId="3" type="noConversion"/>
  </si>
  <si>
    <t>韭香肉燥寬粉</t>
    <phoneticPr fontId="3" type="noConversion"/>
  </si>
  <si>
    <t>涼薯肉絲湯</t>
    <phoneticPr fontId="3" type="noConversion"/>
  </si>
  <si>
    <t>荔香玉米</t>
    <phoneticPr fontId="3" type="noConversion"/>
  </si>
  <si>
    <t>滷翅腿</t>
    <phoneticPr fontId="3" type="noConversion"/>
  </si>
  <si>
    <t>蕎麥飯</t>
    <phoneticPr fontId="3" type="noConversion"/>
  </si>
  <si>
    <t>黑芝麻胚芽米漿+鍋貼</t>
    <phoneticPr fontId="3" type="noConversion"/>
  </si>
  <si>
    <t>小薏仁.芋頭.小芋圓</t>
    <phoneticPr fontId="3" type="noConversion"/>
  </si>
  <si>
    <t>高麗菜Q.紅蘿蔔Q.木耳Q.雞蛋Q</t>
    <phoneticPr fontId="3" type="noConversion"/>
  </si>
  <si>
    <t>長豆Q.絞肉S.紅蘿蔔Q-炒</t>
    <phoneticPr fontId="3" type="noConversion"/>
  </si>
  <si>
    <t>洋蔥Q.青椒Q.肉片S-炒</t>
    <phoneticPr fontId="3" type="noConversion"/>
  </si>
  <si>
    <t>意麵.肉絲S.蚵白菜.番茄</t>
    <phoneticPr fontId="3" type="noConversion"/>
  </si>
  <si>
    <t>芋頭薏仁湯</t>
    <phoneticPr fontId="3" type="noConversion"/>
  </si>
  <si>
    <t>酸辣湯</t>
    <phoneticPr fontId="3" type="noConversion"/>
  </si>
  <si>
    <t>肉茸長豆</t>
    <phoneticPr fontId="3" type="noConversion"/>
  </si>
  <si>
    <t>沙茶豬肉片</t>
    <phoneticPr fontId="3" type="noConversion"/>
  </si>
  <si>
    <t>胚芽米飯</t>
    <phoneticPr fontId="3" type="noConversion"/>
  </si>
  <si>
    <t>番茄肉絲意麵</t>
    <phoneticPr fontId="3" type="noConversion"/>
  </si>
  <si>
    <t>拉麵.油豆腐.紅蘿蔔.肉片S.海芽</t>
    <phoneticPr fontId="3" type="noConversion"/>
  </si>
  <si>
    <t>大白菜Q.金針菇Q.木耳絲Q</t>
    <phoneticPr fontId="3" type="noConversion"/>
  </si>
  <si>
    <t>海帶根.綠豆芽Q.紅蘿蔔Q-炒</t>
    <phoneticPr fontId="3" type="noConversion"/>
  </si>
  <si>
    <t>雞丁S.麵腸.紫蘇梅</t>
    <phoneticPr fontId="3" type="noConversion"/>
  </si>
  <si>
    <t>薏仁.白米</t>
    <phoneticPr fontId="3" type="noConversion"/>
  </si>
  <si>
    <t>白米.紫米.燕麥.桂圓.花豆.牛奶</t>
    <phoneticPr fontId="3" type="noConversion"/>
  </si>
  <si>
    <t>和風拉麵</t>
    <phoneticPr fontId="3" type="noConversion"/>
  </si>
  <si>
    <t>木須金菇白菜湯</t>
    <phoneticPr fontId="3" type="noConversion"/>
  </si>
  <si>
    <t>有機蔬菜O</t>
    <phoneticPr fontId="3" type="noConversion"/>
  </si>
  <si>
    <t>銀芽炒海根</t>
    <phoneticPr fontId="3" type="noConversion"/>
  </si>
  <si>
    <t>梅汁雞丁</t>
    <phoneticPr fontId="3" type="noConversion"/>
  </si>
  <si>
    <t>薏仁飯</t>
    <phoneticPr fontId="3" type="noConversion"/>
  </si>
  <si>
    <t>奶香桂圓甜粥</t>
    <phoneticPr fontId="3" type="noConversion"/>
  </si>
  <si>
    <t>仙草汁.麥片.綠豆</t>
    <phoneticPr fontId="3" type="noConversion"/>
  </si>
  <si>
    <t>馬鈴薯Q.紅蘿蔔Q</t>
    <phoneticPr fontId="3" type="noConversion"/>
  </si>
  <si>
    <t>番茄Q.雞蛋Q.豆腐-煮</t>
    <phoneticPr fontId="3" type="noConversion"/>
  </si>
  <si>
    <t>蘑菇.玉米粒Q.肉絲S.麵條</t>
    <phoneticPr fontId="3" type="noConversion"/>
  </si>
  <si>
    <t>蘿蔔糕.蚵白菜</t>
    <phoneticPr fontId="3" type="noConversion"/>
  </si>
  <si>
    <t>燒仙草</t>
    <phoneticPr fontId="3" type="noConversion"/>
  </si>
  <si>
    <t>巧達濃湯</t>
    <phoneticPr fontId="3" type="noConversion"/>
  </si>
  <si>
    <t>季節蔬菜</t>
    <phoneticPr fontId="3" type="noConversion"/>
  </si>
  <si>
    <t>番茄炒蛋</t>
    <phoneticPr fontId="3" type="noConversion"/>
  </si>
  <si>
    <t>蘑菇鐵板麵</t>
    <phoneticPr fontId="3" type="noConversion"/>
  </si>
  <si>
    <t>蘿蔔糕湯</t>
    <phoneticPr fontId="3" type="noConversion"/>
  </si>
  <si>
    <t>麵線.紅蘿蔔.木耳.魷魚羹</t>
    <phoneticPr fontId="3" type="noConversion"/>
  </si>
  <si>
    <t>海帶芽.薑絲</t>
    <phoneticPr fontId="3" type="noConversion"/>
  </si>
  <si>
    <t>高麗菜Q.蝦米.木耳Q-炒</t>
    <phoneticPr fontId="3" type="noConversion"/>
  </si>
  <si>
    <t>南瓜Q.雞丁S.椰奶-煮</t>
    <phoneticPr fontId="3" type="noConversion"/>
  </si>
  <si>
    <t>香鬆.白米</t>
    <phoneticPr fontId="3" type="noConversion"/>
  </si>
  <si>
    <t>粄條.肉絲S.豆芽菜.油蔥酥</t>
    <phoneticPr fontId="3" type="noConversion"/>
  </si>
  <si>
    <t>魷魚羹麵線</t>
    <phoneticPr fontId="3" type="noConversion"/>
  </si>
  <si>
    <t>薑絲海芽湯</t>
    <phoneticPr fontId="3" type="noConversion"/>
  </si>
  <si>
    <t>高麗炒蝦米</t>
    <phoneticPr fontId="3" type="noConversion"/>
  </si>
  <si>
    <t>椰香咖哩雞</t>
    <phoneticPr fontId="3" type="noConversion"/>
  </si>
  <si>
    <t>香鬆飯</t>
    <phoneticPr fontId="3" type="noConversion"/>
  </si>
  <si>
    <t>香蔥粄條</t>
    <phoneticPr fontId="3" type="noConversion"/>
  </si>
  <si>
    <t>二</t>
    <phoneticPr fontId="3" type="noConversion"/>
  </si>
  <si>
    <t>白米.糙米.吻魚.絞肉S.小白菜</t>
    <phoneticPr fontId="3" type="noConversion"/>
  </si>
  <si>
    <t>玉米粒Q.排骨S</t>
    <phoneticPr fontId="3" type="noConversion"/>
  </si>
  <si>
    <t>豆干片.紅蘿蔔Q.肉絲S-炒</t>
    <phoneticPr fontId="3" type="noConversion"/>
  </si>
  <si>
    <t>肉丁S.冬瓜Q</t>
    <phoneticPr fontId="3" type="noConversion"/>
  </si>
  <si>
    <t>小米.白米</t>
    <phoneticPr fontId="3" type="noConversion"/>
  </si>
  <si>
    <t>冬粉.絞肉S.油豆腐.豆芽菜</t>
    <phoneticPr fontId="3" type="noConversion"/>
  </si>
  <si>
    <t>香菇吻魚糙米粥</t>
    <phoneticPr fontId="3" type="noConversion"/>
  </si>
  <si>
    <t>玉米排骨湯</t>
    <phoneticPr fontId="3" type="noConversion"/>
  </si>
  <si>
    <t>產銷履歷T</t>
    <phoneticPr fontId="3" type="noConversion"/>
  </si>
  <si>
    <t>客家小炒</t>
    <phoneticPr fontId="3" type="noConversion"/>
  </si>
  <si>
    <t>冬瓜燉肉</t>
    <phoneticPr fontId="3" type="noConversion"/>
  </si>
  <si>
    <t>小米飯</t>
    <phoneticPr fontId="3" type="noConversion"/>
  </si>
  <si>
    <t>油豆腐細粉</t>
  </si>
  <si>
    <t>一</t>
    <phoneticPr fontId="3" type="noConversion"/>
  </si>
  <si>
    <t>玉米條</t>
    <phoneticPr fontId="3" type="noConversion"/>
  </si>
  <si>
    <t>豆腐.番茄Q</t>
    <phoneticPr fontId="3" type="noConversion"/>
  </si>
  <si>
    <t>涼薯Q.香菇Q-炒</t>
    <phoneticPr fontId="3" type="noConversion"/>
  </si>
  <si>
    <t>紫米.白米</t>
    <phoneticPr fontId="3" type="noConversion"/>
  </si>
  <si>
    <t>米粉.肉絲S.香椿.油皮</t>
    <phoneticPr fontId="3" type="noConversion"/>
  </si>
  <si>
    <t>水煮玉米</t>
    <phoneticPr fontId="3" type="noConversion"/>
  </si>
  <si>
    <t>番茄豆腐湯</t>
    <phoneticPr fontId="3" type="noConversion"/>
  </si>
  <si>
    <t>香菇薯絲</t>
    <phoneticPr fontId="3" type="noConversion"/>
  </si>
  <si>
    <t>蔥油雞</t>
    <phoneticPr fontId="3" type="noConversion"/>
  </si>
  <si>
    <t>紫米飯</t>
    <phoneticPr fontId="3" type="noConversion"/>
  </si>
  <si>
    <t>香椿米粉</t>
    <phoneticPr fontId="3" type="noConversion"/>
  </si>
  <si>
    <t>寬粉.貢丸片.肉絲S.小白菜</t>
    <phoneticPr fontId="3" type="noConversion"/>
  </si>
  <si>
    <t>馬鈴薯Q.排骨S</t>
    <phoneticPr fontId="3" type="noConversion"/>
  </si>
  <si>
    <t>雞蛋Q-蒸</t>
    <phoneticPr fontId="3" type="noConversion"/>
  </si>
  <si>
    <t>番茄Q.洋蔥Q.魚丁Q-煮</t>
    <phoneticPr fontId="3" type="noConversion"/>
  </si>
  <si>
    <t>麥片.白米</t>
    <phoneticPr fontId="3" type="noConversion"/>
  </si>
  <si>
    <t>白米.糙米.南瓜.絞肉S</t>
    <phoneticPr fontId="3" type="noConversion"/>
  </si>
  <si>
    <t>肉絲寬粉</t>
    <phoneticPr fontId="3" type="noConversion"/>
  </si>
  <si>
    <t>肉骨茶湯</t>
    <phoneticPr fontId="3" type="noConversion"/>
  </si>
  <si>
    <t>有機蔬菜O</t>
    <phoneticPr fontId="3" type="noConversion"/>
  </si>
  <si>
    <t>布丁蒸蛋</t>
    <phoneticPr fontId="3" type="noConversion"/>
  </si>
  <si>
    <t>茄汁嫩魚丁</t>
    <phoneticPr fontId="3" type="noConversion"/>
  </si>
  <si>
    <t>麥片飯</t>
    <phoneticPr fontId="3" type="noConversion"/>
  </si>
  <si>
    <t>南瓜肉茸糙米粥</t>
    <phoneticPr fontId="3" type="noConversion"/>
  </si>
  <si>
    <t>四</t>
    <phoneticPr fontId="3" type="noConversion"/>
  </si>
  <si>
    <t>雲吞.小白菜.海苔絲</t>
  </si>
  <si>
    <t>大白菜Q.木耳Q.肉絲S</t>
    <phoneticPr fontId="3" type="noConversion"/>
  </si>
  <si>
    <t>黑豆鼓.豆干片-炒</t>
    <phoneticPr fontId="3" type="noConversion"/>
  </si>
  <si>
    <t>白米.高麗菜Q.紅蘿蔔Q.肉絲S-炒</t>
    <phoneticPr fontId="3" type="noConversion"/>
  </si>
  <si>
    <t>特餐</t>
    <phoneticPr fontId="3" type="noConversion"/>
  </si>
  <si>
    <t>決明子.蛋糕</t>
    <phoneticPr fontId="3" type="noConversion"/>
  </si>
  <si>
    <t>蔬菜雲吞</t>
    <phoneticPr fontId="3" type="noConversion"/>
  </si>
  <si>
    <t>三絲白菜羹</t>
    <phoneticPr fontId="3" type="noConversion"/>
  </si>
  <si>
    <t>季節蔬菜</t>
    <phoneticPr fontId="3" type="noConversion"/>
  </si>
  <si>
    <t>鼓汁干片</t>
    <phoneticPr fontId="3" type="noConversion"/>
  </si>
  <si>
    <t>燒肉拌飯</t>
    <phoneticPr fontId="3" type="noConversion"/>
  </si>
  <si>
    <t>決明子茶+慶生蛋糕</t>
    <phoneticPr fontId="3" type="noConversion"/>
  </si>
  <si>
    <t>三</t>
    <phoneticPr fontId="3" type="noConversion"/>
  </si>
  <si>
    <t>地瓜.紅豆.牛奶</t>
    <phoneticPr fontId="3" type="noConversion"/>
  </si>
  <si>
    <t>冬粉.黃豆芽Q.紅蘿蔔Q</t>
    <phoneticPr fontId="3" type="noConversion"/>
  </si>
  <si>
    <t>小黃瓜Q.玉米筍Q.蒜-炒</t>
    <phoneticPr fontId="3" type="noConversion"/>
  </si>
  <si>
    <t>白蘿蔔Q.海帶結.肉丁S-滷</t>
    <phoneticPr fontId="3" type="noConversion"/>
  </si>
  <si>
    <t>藜麥.白米</t>
    <phoneticPr fontId="3" type="noConversion"/>
  </si>
  <si>
    <t>雞丁S.白蘿蔔.香菇</t>
    <phoneticPr fontId="3" type="noConversion"/>
  </si>
  <si>
    <t>奶香地瓜湯</t>
    <phoneticPr fontId="3" type="noConversion"/>
  </si>
  <si>
    <t>銀芽粉絲湯</t>
    <phoneticPr fontId="3" type="noConversion"/>
  </si>
  <si>
    <t>蒜香小瓜</t>
    <phoneticPr fontId="3" type="noConversion"/>
  </si>
  <si>
    <t>家常滷肉</t>
    <phoneticPr fontId="3" type="noConversion"/>
  </si>
  <si>
    <t>藜麥飯</t>
    <phoneticPr fontId="3" type="noConversion"/>
  </si>
  <si>
    <t>香菇蘿蔔雞湯</t>
    <phoneticPr fontId="3" type="noConversion"/>
  </si>
  <si>
    <t>二</t>
    <phoneticPr fontId="3" type="noConversion"/>
  </si>
  <si>
    <t>白米.糙米.高麗菜.毛豆.絞肉</t>
    <phoneticPr fontId="3" type="noConversion"/>
  </si>
  <si>
    <t>結頭菜Q.肉絲S</t>
    <phoneticPr fontId="3" type="noConversion"/>
  </si>
  <si>
    <t>油豆腐.紅蘿蔔Q.蒜苗Q-炒</t>
    <phoneticPr fontId="3" type="noConversion"/>
  </si>
  <si>
    <t>杏鮑菇Q.馬鈴薯Q.雞丁S-煮</t>
    <phoneticPr fontId="3" type="noConversion"/>
  </si>
  <si>
    <t>白米.燕麥</t>
    <phoneticPr fontId="3" type="noConversion"/>
  </si>
  <si>
    <t>豆漿.銀絲卷</t>
    <phoneticPr fontId="3" type="noConversion"/>
  </si>
  <si>
    <t>肉茸高麗菜糙米粥</t>
    <phoneticPr fontId="3" type="noConversion"/>
  </si>
  <si>
    <t>結頭菜肉絲湯</t>
    <phoneticPr fontId="3" type="noConversion"/>
  </si>
  <si>
    <t>鐵板豆腐</t>
    <phoneticPr fontId="3" type="noConversion"/>
  </si>
  <si>
    <t>三杯雞</t>
    <phoneticPr fontId="3" type="noConversion"/>
  </si>
  <si>
    <t>燕麥飯</t>
    <phoneticPr fontId="3" type="noConversion"/>
  </si>
  <si>
    <t>豆漿+銀絲卷</t>
    <phoneticPr fontId="3" type="noConversion"/>
  </si>
  <si>
    <t>粄條.雞蛋.番茄.肉片S</t>
    <phoneticPr fontId="3" type="noConversion"/>
  </si>
  <si>
    <t>豆腐.味噌.柴魚</t>
    <phoneticPr fontId="3" type="noConversion"/>
  </si>
  <si>
    <t>玉米粒Q.雞蛋Q-炒</t>
    <phoneticPr fontId="3" type="noConversion"/>
  </si>
  <si>
    <t>大黃瓜Q.彩椒Q.肉片S-炒</t>
    <phoneticPr fontId="3" type="noConversion"/>
  </si>
  <si>
    <t>白米.紫米.糙米.燕麥.麥片</t>
    <phoneticPr fontId="3" type="noConversion"/>
  </si>
  <si>
    <t>麵線.雞蛋.肉絲S.小白菜</t>
    <phoneticPr fontId="3" type="noConversion"/>
  </si>
  <si>
    <t>番茄粄條</t>
    <phoneticPr fontId="3" type="noConversion"/>
  </si>
  <si>
    <t>味噌豆腐湯</t>
    <phoneticPr fontId="3" type="noConversion"/>
  </si>
  <si>
    <t>玉米炒蛋</t>
    <phoneticPr fontId="3" type="noConversion"/>
  </si>
  <si>
    <t>椒香肉片</t>
    <phoneticPr fontId="3" type="noConversion"/>
  </si>
  <si>
    <t>雞蛋麵線</t>
    <phoneticPr fontId="3" type="noConversion"/>
  </si>
  <si>
    <t>熱量(大卡)</t>
    <phoneticPr fontId="7" type="noConversion"/>
  </si>
  <si>
    <t>鈉(mg)</t>
    <phoneticPr fontId="7" type="noConversion"/>
  </si>
  <si>
    <t>鈣(mg)</t>
    <phoneticPr fontId="3" type="noConversion"/>
  </si>
  <si>
    <t>水果(份)</t>
    <phoneticPr fontId="3" type="noConversion"/>
  </si>
  <si>
    <t>豆魚蛋肉(份)</t>
    <phoneticPr fontId="7" type="noConversion"/>
  </si>
  <si>
    <t>奶類(份)</t>
    <phoneticPr fontId="7" type="noConversion"/>
  </si>
  <si>
    <t>蔬菜(份)</t>
    <phoneticPr fontId="7" type="noConversion"/>
  </si>
  <si>
    <t>油脂與堅果種子(份)</t>
    <phoneticPr fontId="7" type="noConversion"/>
  </si>
  <si>
    <t>全穀雜糧(份)</t>
    <phoneticPr fontId="7" type="noConversion"/>
  </si>
  <si>
    <t>午點心</t>
    <phoneticPr fontId="3" type="noConversion"/>
  </si>
  <si>
    <t>午餐</t>
    <phoneticPr fontId="3" type="noConversion"/>
  </si>
  <si>
    <t>早點心</t>
    <phoneticPr fontId="3" type="noConversion"/>
  </si>
  <si>
    <t>三章1Q申請</t>
    <phoneticPr fontId="3" type="noConversion"/>
  </si>
  <si>
    <t xml:space="preserve">   田欣餐點食品廠 </t>
    <phoneticPr fontId="3" type="noConversion"/>
  </si>
  <si>
    <t xml:space="preserve">餐點計畫表    </t>
    <phoneticPr fontId="7" type="noConversion"/>
  </si>
  <si>
    <t>月</t>
    <phoneticPr fontId="7" type="noConversion"/>
  </si>
  <si>
    <t>113年</t>
    <phoneticPr fontId="7" type="noConversion"/>
  </si>
  <si>
    <t>山頂國小附設幼兒園</t>
    <phoneticPr fontId="7" type="noConversion"/>
  </si>
  <si>
    <t>蔥.玉米筍Q.青花菜S.雞丁S-煮</t>
    <phoneticPr fontId="3" type="noConversion"/>
  </si>
  <si>
    <t>高麗菜.竹輪.袖珍菇.玉米塊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</si>
</sst>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0_);[Red]\(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6"/>
      <name val="標楷體"/>
      <family val="4"/>
      <charset val="136"/>
    </font>
    <font>
      <sz val="18"/>
      <name val="華康布丁體"/>
      <family val="5"/>
      <charset val="136"/>
    </font>
    <font>
      <sz val="30"/>
      <color rgb="FF0000FF"/>
      <name val="華康布丁體"/>
      <family val="5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4" fillId="0" borderId="27" xfId="1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 shrinkToFit="1"/>
    </xf>
    <xf numFmtId="1" fontId="8" fillId="0" borderId="0" xfId="1" applyNumberFormat="1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shrinkToFit="1"/>
    </xf>
    <xf numFmtId="0" fontId="10" fillId="0" borderId="49" xfId="0" applyFont="1" applyFill="1" applyBorder="1" applyAlignment="1">
      <alignment vertical="top" shrinkToFit="1"/>
    </xf>
    <xf numFmtId="0" fontId="10" fillId="0" borderId="49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left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" fontId="4" fillId="0" borderId="33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shrinkToFit="1"/>
    </xf>
    <xf numFmtId="17" fontId="6" fillId="2" borderId="44" xfId="1" applyNumberFormat="1" applyFont="1" applyFill="1" applyBorder="1" applyAlignment="1">
      <alignment horizontal="center" vertical="center" shrinkToFit="1"/>
    </xf>
    <xf numFmtId="0" fontId="6" fillId="2" borderId="43" xfId="1" applyFont="1" applyFill="1" applyBorder="1" applyAlignment="1">
      <alignment horizontal="center" vertical="center" shrinkToFit="1"/>
    </xf>
    <xf numFmtId="0" fontId="9" fillId="2" borderId="42" xfId="1" applyFont="1" applyFill="1" applyBorder="1" applyAlignment="1">
      <alignment horizontal="center" vertical="center" wrapText="1" shrinkToFit="1"/>
    </xf>
    <xf numFmtId="0" fontId="6" fillId="2" borderId="48" xfId="1" applyFont="1" applyFill="1" applyBorder="1" applyAlignment="1">
      <alignment horizontal="center" vertical="center" shrinkToFit="1"/>
    </xf>
    <xf numFmtId="0" fontId="6" fillId="4" borderId="47" xfId="1" applyFont="1" applyFill="1" applyBorder="1" applyAlignment="1">
      <alignment horizontal="center" vertical="center" shrinkToFit="1"/>
    </xf>
    <xf numFmtId="0" fontId="6" fillId="3" borderId="46" xfId="1" applyFont="1" applyFill="1" applyBorder="1" applyAlignment="1">
      <alignment horizontal="center" vertical="center" shrinkToFit="1"/>
    </xf>
    <xf numFmtId="0" fontId="6" fillId="3" borderId="45" xfId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wrapText="1" shrinkToFit="1"/>
    </xf>
    <xf numFmtId="0" fontId="9" fillId="3" borderId="43" xfId="0" applyFont="1" applyFill="1" applyBorder="1" applyAlignment="1">
      <alignment horizontal="center" vertical="center" wrapText="1" shrinkToFit="1"/>
    </xf>
    <xf numFmtId="177" fontId="9" fillId="3" borderId="43" xfId="0" applyNumberFormat="1" applyFont="1" applyFill="1" applyBorder="1" applyAlignment="1">
      <alignment horizontal="center" vertical="center" wrapText="1" shrinkToFit="1"/>
    </xf>
    <xf numFmtId="0" fontId="9" fillId="3" borderId="42" xfId="0" applyFont="1" applyFill="1" applyBorder="1" applyAlignment="1">
      <alignment horizontal="center" vertical="center" wrapText="1" shrinkToFit="1"/>
    </xf>
    <xf numFmtId="176" fontId="5" fillId="5" borderId="40" xfId="0" applyNumberFormat="1" applyFont="1" applyFill="1" applyBorder="1" applyAlignment="1">
      <alignment horizontal="center" vertical="center" shrinkToFit="1"/>
    </xf>
    <xf numFmtId="176" fontId="5" fillId="5" borderId="36" xfId="0" applyNumberFormat="1" applyFont="1" applyFill="1" applyBorder="1" applyAlignment="1">
      <alignment horizontal="center" vertical="center" shrinkToFit="1"/>
    </xf>
    <xf numFmtId="176" fontId="5" fillId="5" borderId="10" xfId="0" applyNumberFormat="1" applyFont="1" applyFill="1" applyBorder="1" applyAlignment="1">
      <alignment horizontal="center" vertical="center" shrinkToFit="1"/>
    </xf>
    <xf numFmtId="176" fontId="5" fillId="5" borderId="7" xfId="0" applyNumberFormat="1" applyFont="1" applyFill="1" applyBorder="1" applyAlignment="1">
      <alignment horizontal="center" vertical="center" shrinkToFit="1"/>
    </xf>
    <xf numFmtId="176" fontId="5" fillId="5" borderId="28" xfId="0" applyNumberFormat="1" applyFont="1" applyFill="1" applyBorder="1" applyAlignment="1">
      <alignment horizontal="center" vertical="center" shrinkToFit="1"/>
    </xf>
    <xf numFmtId="176" fontId="5" fillId="5" borderId="26" xfId="0" applyNumberFormat="1" applyFont="1" applyFill="1" applyBorder="1" applyAlignment="1">
      <alignment horizontal="center" vertical="center" shrinkToFit="1"/>
    </xf>
    <xf numFmtId="176" fontId="5" fillId="5" borderId="21" xfId="0" applyNumberFormat="1" applyFont="1" applyFill="1" applyBorder="1" applyAlignment="1">
      <alignment horizontal="center" vertical="center" shrinkToFit="1"/>
    </xf>
    <xf numFmtId="176" fontId="5" fillId="5" borderId="17" xfId="0" applyNumberFormat="1" applyFont="1" applyFill="1" applyBorder="1" applyAlignment="1">
      <alignment horizontal="center" vertical="center" shrinkToFit="1"/>
    </xf>
    <xf numFmtId="176" fontId="5" fillId="5" borderId="20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top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2" name="文字方塊 1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4" name="文字方塊 3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5" name="文字方塊 4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6" name="文字方塊 5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7" name="文字方塊 6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8" name="文字方塊 7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9" name="文字方塊 8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10" name="文字方塊 9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11" name="文字方塊 10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12" name="文字方塊 11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13" name="文字方塊 12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14" name="文字方塊 13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15" name="文字方塊 14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16" name="文字方塊 15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17" name="文字方塊 16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18" name="文字方塊 17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19" name="文字方塊 18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20" name="文字方塊 19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21" name="文字方塊 20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2" name="文字方塊 21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3" name="文字方塊 22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4" name="文字方塊 23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5" name="文字方塊 24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6" name="文字方塊 25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7" name="文字方塊 26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8" name="文字方塊 27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29" name="文字方塊 28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31" name="文字方塊 30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32" name="文字方塊 31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33" name="文字方塊 32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35" name="文字方塊 34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6</xdr:row>
      <xdr:rowOff>9525</xdr:rowOff>
    </xdr:from>
    <xdr:ext cx="184731" cy="264560"/>
    <xdr:sp macro="" textlink="">
      <xdr:nvSpPr>
        <xdr:cNvPr id="37" name="文字方塊 36"/>
        <xdr:cNvSpPr txBox="1"/>
      </xdr:nvSpPr>
      <xdr:spPr>
        <a:xfrm>
          <a:off x="7543800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7</xdr:row>
      <xdr:rowOff>9525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7543800" y="14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11</xdr:col>
      <xdr:colOff>0</xdr:colOff>
      <xdr:row>8</xdr:row>
      <xdr:rowOff>9525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754380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="85" zoomScaleNormal="85" workbookViewId="0">
      <selection activeCell="I7" sqref="I7"/>
    </sheetView>
  </sheetViews>
  <sheetFormatPr defaultRowHeight="57.75" customHeight="1"/>
  <cols>
    <col min="1" max="1" width="9.625" style="1" customWidth="1"/>
    <col min="2" max="2" width="4.375" style="1" customWidth="1"/>
    <col min="3" max="3" width="3.875" style="1" customWidth="1"/>
    <col min="4" max="4" width="30.875" style="1" customWidth="1"/>
    <col min="5" max="5" width="23.75" style="1" customWidth="1"/>
    <col min="6" max="7" width="30.875" style="4" customWidth="1"/>
    <col min="8" max="8" width="13.875" style="3" customWidth="1"/>
    <col min="9" max="9" width="30.875" style="3" customWidth="1"/>
    <col min="10" max="10" width="30.875" style="1" customWidth="1"/>
    <col min="11" max="11" width="8.125" style="1" customWidth="1"/>
    <col min="12" max="12" width="4.5" style="2" customWidth="1"/>
    <col min="13" max="20" width="4.625" style="2" customWidth="1"/>
    <col min="21" max="162" width="9" style="1"/>
    <col min="163" max="163" width="10.75" style="1" customWidth="1"/>
    <col min="164" max="164" width="5.75" style="1" customWidth="1"/>
    <col min="165" max="173" width="16.75" style="1" customWidth="1"/>
    <col min="174" max="418" width="9" style="1"/>
    <col min="419" max="419" width="10.75" style="1" customWidth="1"/>
    <col min="420" max="420" width="5.75" style="1" customWidth="1"/>
    <col min="421" max="429" width="16.75" style="1" customWidth="1"/>
    <col min="430" max="674" width="9" style="1"/>
    <col min="675" max="675" width="10.75" style="1" customWidth="1"/>
    <col min="676" max="676" width="5.75" style="1" customWidth="1"/>
    <col min="677" max="685" width="16.75" style="1" customWidth="1"/>
    <col min="686" max="930" width="9" style="1"/>
    <col min="931" max="931" width="10.75" style="1" customWidth="1"/>
    <col min="932" max="932" width="5.75" style="1" customWidth="1"/>
    <col min="933" max="941" width="16.75" style="1" customWidth="1"/>
    <col min="942" max="1186" width="9" style="1"/>
    <col min="1187" max="1187" width="10.75" style="1" customWidth="1"/>
    <col min="1188" max="1188" width="5.75" style="1" customWidth="1"/>
    <col min="1189" max="1197" width="16.75" style="1" customWidth="1"/>
    <col min="1198" max="1442" width="9" style="1"/>
    <col min="1443" max="1443" width="10.75" style="1" customWidth="1"/>
    <col min="1444" max="1444" width="5.75" style="1" customWidth="1"/>
    <col min="1445" max="1453" width="16.75" style="1" customWidth="1"/>
    <col min="1454" max="1698" width="9" style="1"/>
    <col min="1699" max="1699" width="10.75" style="1" customWidth="1"/>
    <col min="1700" max="1700" width="5.75" style="1" customWidth="1"/>
    <col min="1701" max="1709" width="16.75" style="1" customWidth="1"/>
    <col min="1710" max="1954" width="9" style="1"/>
    <col min="1955" max="1955" width="10.75" style="1" customWidth="1"/>
    <col min="1956" max="1956" width="5.75" style="1" customWidth="1"/>
    <col min="1957" max="1965" width="16.75" style="1" customWidth="1"/>
    <col min="1966" max="2210" width="9" style="1"/>
    <col min="2211" max="2211" width="10.75" style="1" customWidth="1"/>
    <col min="2212" max="2212" width="5.75" style="1" customWidth="1"/>
    <col min="2213" max="2221" width="16.75" style="1" customWidth="1"/>
    <col min="2222" max="2466" width="9" style="1"/>
    <col min="2467" max="2467" width="10.75" style="1" customWidth="1"/>
    <col min="2468" max="2468" width="5.75" style="1" customWidth="1"/>
    <col min="2469" max="2477" width="16.75" style="1" customWidth="1"/>
    <col min="2478" max="2722" width="9" style="1"/>
    <col min="2723" max="2723" width="10.75" style="1" customWidth="1"/>
    <col min="2724" max="2724" width="5.75" style="1" customWidth="1"/>
    <col min="2725" max="2733" width="16.75" style="1" customWidth="1"/>
    <col min="2734" max="2978" width="9" style="1"/>
    <col min="2979" max="2979" width="10.75" style="1" customWidth="1"/>
    <col min="2980" max="2980" width="5.75" style="1" customWidth="1"/>
    <col min="2981" max="2989" width="16.75" style="1" customWidth="1"/>
    <col min="2990" max="3234" width="9" style="1"/>
    <col min="3235" max="3235" width="10.75" style="1" customWidth="1"/>
    <col min="3236" max="3236" width="5.75" style="1" customWidth="1"/>
    <col min="3237" max="3245" width="16.75" style="1" customWidth="1"/>
    <col min="3246" max="3490" width="9" style="1"/>
    <col min="3491" max="3491" width="10.75" style="1" customWidth="1"/>
    <col min="3492" max="3492" width="5.75" style="1" customWidth="1"/>
    <col min="3493" max="3501" width="16.75" style="1" customWidth="1"/>
    <col min="3502" max="3746" width="9" style="1"/>
    <col min="3747" max="3747" width="10.75" style="1" customWidth="1"/>
    <col min="3748" max="3748" width="5.75" style="1" customWidth="1"/>
    <col min="3749" max="3757" width="16.75" style="1" customWidth="1"/>
    <col min="3758" max="4002" width="9" style="1"/>
    <col min="4003" max="4003" width="10.75" style="1" customWidth="1"/>
    <col min="4004" max="4004" width="5.75" style="1" customWidth="1"/>
    <col min="4005" max="4013" width="16.75" style="1" customWidth="1"/>
    <col min="4014" max="4258" width="9" style="1"/>
    <col min="4259" max="4259" width="10.75" style="1" customWidth="1"/>
    <col min="4260" max="4260" width="5.75" style="1" customWidth="1"/>
    <col min="4261" max="4269" width="16.75" style="1" customWidth="1"/>
    <col min="4270" max="4514" width="9" style="1"/>
    <col min="4515" max="4515" width="10.75" style="1" customWidth="1"/>
    <col min="4516" max="4516" width="5.75" style="1" customWidth="1"/>
    <col min="4517" max="4525" width="16.75" style="1" customWidth="1"/>
    <col min="4526" max="4770" width="9" style="1"/>
    <col min="4771" max="4771" width="10.75" style="1" customWidth="1"/>
    <col min="4772" max="4772" width="5.75" style="1" customWidth="1"/>
    <col min="4773" max="4781" width="16.75" style="1" customWidth="1"/>
    <col min="4782" max="5026" width="9" style="1"/>
    <col min="5027" max="5027" width="10.75" style="1" customWidth="1"/>
    <col min="5028" max="5028" width="5.75" style="1" customWidth="1"/>
    <col min="5029" max="5037" width="16.75" style="1" customWidth="1"/>
    <col min="5038" max="5282" width="9" style="1"/>
    <col min="5283" max="5283" width="10.75" style="1" customWidth="1"/>
    <col min="5284" max="5284" width="5.75" style="1" customWidth="1"/>
    <col min="5285" max="5293" width="16.75" style="1" customWidth="1"/>
    <col min="5294" max="5538" width="9" style="1"/>
    <col min="5539" max="5539" width="10.75" style="1" customWidth="1"/>
    <col min="5540" max="5540" width="5.75" style="1" customWidth="1"/>
    <col min="5541" max="5549" width="16.75" style="1" customWidth="1"/>
    <col min="5550" max="5794" width="9" style="1"/>
    <col min="5795" max="5795" width="10.75" style="1" customWidth="1"/>
    <col min="5796" max="5796" width="5.75" style="1" customWidth="1"/>
    <col min="5797" max="5805" width="16.75" style="1" customWidth="1"/>
    <col min="5806" max="6050" width="9" style="1"/>
    <col min="6051" max="6051" width="10.75" style="1" customWidth="1"/>
    <col min="6052" max="6052" width="5.75" style="1" customWidth="1"/>
    <col min="6053" max="6061" width="16.75" style="1" customWidth="1"/>
    <col min="6062" max="6306" width="9" style="1"/>
    <col min="6307" max="6307" width="10.75" style="1" customWidth="1"/>
    <col min="6308" max="6308" width="5.75" style="1" customWidth="1"/>
    <col min="6309" max="6317" width="16.75" style="1" customWidth="1"/>
    <col min="6318" max="6562" width="9" style="1"/>
    <col min="6563" max="6563" width="10.75" style="1" customWidth="1"/>
    <col min="6564" max="6564" width="5.75" style="1" customWidth="1"/>
    <col min="6565" max="6573" width="16.75" style="1" customWidth="1"/>
    <col min="6574" max="6818" width="9" style="1"/>
    <col min="6819" max="6819" width="10.75" style="1" customWidth="1"/>
    <col min="6820" max="6820" width="5.75" style="1" customWidth="1"/>
    <col min="6821" max="6829" width="16.75" style="1" customWidth="1"/>
    <col min="6830" max="7074" width="9" style="1"/>
    <col min="7075" max="7075" width="10.75" style="1" customWidth="1"/>
    <col min="7076" max="7076" width="5.75" style="1" customWidth="1"/>
    <col min="7077" max="7085" width="16.75" style="1" customWidth="1"/>
    <col min="7086" max="7330" width="9" style="1"/>
    <col min="7331" max="7331" width="10.75" style="1" customWidth="1"/>
    <col min="7332" max="7332" width="5.75" style="1" customWidth="1"/>
    <col min="7333" max="7341" width="16.75" style="1" customWidth="1"/>
    <col min="7342" max="7586" width="9" style="1"/>
    <col min="7587" max="7587" width="10.75" style="1" customWidth="1"/>
    <col min="7588" max="7588" width="5.75" style="1" customWidth="1"/>
    <col min="7589" max="7597" width="16.75" style="1" customWidth="1"/>
    <col min="7598" max="7842" width="9" style="1"/>
    <col min="7843" max="7843" width="10.75" style="1" customWidth="1"/>
    <col min="7844" max="7844" width="5.75" style="1" customWidth="1"/>
    <col min="7845" max="7853" width="16.75" style="1" customWidth="1"/>
    <col min="7854" max="8098" width="9" style="1"/>
    <col min="8099" max="8099" width="10.75" style="1" customWidth="1"/>
    <col min="8100" max="8100" width="5.75" style="1" customWidth="1"/>
    <col min="8101" max="8109" width="16.75" style="1" customWidth="1"/>
    <col min="8110" max="8354" width="9" style="1"/>
    <col min="8355" max="8355" width="10.75" style="1" customWidth="1"/>
    <col min="8356" max="8356" width="5.75" style="1" customWidth="1"/>
    <col min="8357" max="8365" width="16.75" style="1" customWidth="1"/>
    <col min="8366" max="8610" width="9" style="1"/>
    <col min="8611" max="8611" width="10.75" style="1" customWidth="1"/>
    <col min="8612" max="8612" width="5.75" style="1" customWidth="1"/>
    <col min="8613" max="8621" width="16.75" style="1" customWidth="1"/>
    <col min="8622" max="8866" width="9" style="1"/>
    <col min="8867" max="8867" width="10.75" style="1" customWidth="1"/>
    <col min="8868" max="8868" width="5.75" style="1" customWidth="1"/>
    <col min="8869" max="8877" width="16.75" style="1" customWidth="1"/>
    <col min="8878" max="9122" width="9" style="1"/>
    <col min="9123" max="9123" width="10.75" style="1" customWidth="1"/>
    <col min="9124" max="9124" width="5.75" style="1" customWidth="1"/>
    <col min="9125" max="9133" width="16.75" style="1" customWidth="1"/>
    <col min="9134" max="9378" width="9" style="1"/>
    <col min="9379" max="9379" width="10.75" style="1" customWidth="1"/>
    <col min="9380" max="9380" width="5.75" style="1" customWidth="1"/>
    <col min="9381" max="9389" width="16.75" style="1" customWidth="1"/>
    <col min="9390" max="9634" width="9" style="1"/>
    <col min="9635" max="9635" width="10.75" style="1" customWidth="1"/>
    <col min="9636" max="9636" width="5.75" style="1" customWidth="1"/>
    <col min="9637" max="9645" width="16.75" style="1" customWidth="1"/>
    <col min="9646" max="9890" width="9" style="1"/>
    <col min="9891" max="9891" width="10.75" style="1" customWidth="1"/>
    <col min="9892" max="9892" width="5.75" style="1" customWidth="1"/>
    <col min="9893" max="9901" width="16.75" style="1" customWidth="1"/>
    <col min="9902" max="10146" width="9" style="1"/>
    <col min="10147" max="10147" width="10.75" style="1" customWidth="1"/>
    <col min="10148" max="10148" width="5.75" style="1" customWidth="1"/>
    <col min="10149" max="10157" width="16.75" style="1" customWidth="1"/>
    <col min="10158" max="10402" width="9" style="1"/>
    <col min="10403" max="10403" width="10.75" style="1" customWidth="1"/>
    <col min="10404" max="10404" width="5.75" style="1" customWidth="1"/>
    <col min="10405" max="10413" width="16.75" style="1" customWidth="1"/>
    <col min="10414" max="10658" width="9" style="1"/>
    <col min="10659" max="10659" width="10.75" style="1" customWidth="1"/>
    <col min="10660" max="10660" width="5.75" style="1" customWidth="1"/>
    <col min="10661" max="10669" width="16.75" style="1" customWidth="1"/>
    <col min="10670" max="10914" width="9" style="1"/>
    <col min="10915" max="10915" width="10.75" style="1" customWidth="1"/>
    <col min="10916" max="10916" width="5.75" style="1" customWidth="1"/>
    <col min="10917" max="10925" width="16.75" style="1" customWidth="1"/>
    <col min="10926" max="11170" width="9" style="1"/>
    <col min="11171" max="11171" width="10.75" style="1" customWidth="1"/>
    <col min="11172" max="11172" width="5.75" style="1" customWidth="1"/>
    <col min="11173" max="11181" width="16.75" style="1" customWidth="1"/>
    <col min="11182" max="11426" width="9" style="1"/>
    <col min="11427" max="11427" width="10.75" style="1" customWidth="1"/>
    <col min="11428" max="11428" width="5.75" style="1" customWidth="1"/>
    <col min="11429" max="11437" width="16.75" style="1" customWidth="1"/>
    <col min="11438" max="11682" width="9" style="1"/>
    <col min="11683" max="11683" width="10.75" style="1" customWidth="1"/>
    <col min="11684" max="11684" width="5.75" style="1" customWidth="1"/>
    <col min="11685" max="11693" width="16.75" style="1" customWidth="1"/>
    <col min="11694" max="11938" width="9" style="1"/>
    <col min="11939" max="11939" width="10.75" style="1" customWidth="1"/>
    <col min="11940" max="11940" width="5.75" style="1" customWidth="1"/>
    <col min="11941" max="11949" width="16.75" style="1" customWidth="1"/>
    <col min="11950" max="12194" width="9" style="1"/>
    <col min="12195" max="12195" width="10.75" style="1" customWidth="1"/>
    <col min="12196" max="12196" width="5.75" style="1" customWidth="1"/>
    <col min="12197" max="12205" width="16.75" style="1" customWidth="1"/>
    <col min="12206" max="12450" width="9" style="1"/>
    <col min="12451" max="12451" width="10.75" style="1" customWidth="1"/>
    <col min="12452" max="12452" width="5.75" style="1" customWidth="1"/>
    <col min="12453" max="12461" width="16.75" style="1" customWidth="1"/>
    <col min="12462" max="12706" width="9" style="1"/>
    <col min="12707" max="12707" width="10.75" style="1" customWidth="1"/>
    <col min="12708" max="12708" width="5.75" style="1" customWidth="1"/>
    <col min="12709" max="12717" width="16.75" style="1" customWidth="1"/>
    <col min="12718" max="12962" width="9" style="1"/>
    <col min="12963" max="12963" width="10.75" style="1" customWidth="1"/>
    <col min="12964" max="12964" width="5.75" style="1" customWidth="1"/>
    <col min="12965" max="12973" width="16.75" style="1" customWidth="1"/>
    <col min="12974" max="13218" width="9" style="1"/>
    <col min="13219" max="13219" width="10.75" style="1" customWidth="1"/>
    <col min="13220" max="13220" width="5.75" style="1" customWidth="1"/>
    <col min="13221" max="13229" width="16.75" style="1" customWidth="1"/>
    <col min="13230" max="13474" width="9" style="1"/>
    <col min="13475" max="13475" width="10.75" style="1" customWidth="1"/>
    <col min="13476" max="13476" width="5.75" style="1" customWidth="1"/>
    <col min="13477" max="13485" width="16.75" style="1" customWidth="1"/>
    <col min="13486" max="13730" width="9" style="1"/>
    <col min="13731" max="13731" width="10.75" style="1" customWidth="1"/>
    <col min="13732" max="13732" width="5.75" style="1" customWidth="1"/>
    <col min="13733" max="13741" width="16.75" style="1" customWidth="1"/>
    <col min="13742" max="13986" width="9" style="1"/>
    <col min="13987" max="13987" width="10.75" style="1" customWidth="1"/>
    <col min="13988" max="13988" width="5.75" style="1" customWidth="1"/>
    <col min="13989" max="13997" width="16.75" style="1" customWidth="1"/>
    <col min="13998" max="14242" width="9" style="1"/>
    <col min="14243" max="14243" width="10.75" style="1" customWidth="1"/>
    <col min="14244" max="14244" width="5.75" style="1" customWidth="1"/>
    <col min="14245" max="14253" width="16.75" style="1" customWidth="1"/>
    <col min="14254" max="14498" width="9" style="1"/>
    <col min="14499" max="14499" width="10.75" style="1" customWidth="1"/>
    <col min="14500" max="14500" width="5.75" style="1" customWidth="1"/>
    <col min="14501" max="14509" width="16.75" style="1" customWidth="1"/>
    <col min="14510" max="14754" width="9" style="1"/>
    <col min="14755" max="14755" width="10.75" style="1" customWidth="1"/>
    <col min="14756" max="14756" width="5.75" style="1" customWidth="1"/>
    <col min="14757" max="14765" width="16.75" style="1" customWidth="1"/>
    <col min="14766" max="15010" width="9" style="1"/>
    <col min="15011" max="15011" width="10.75" style="1" customWidth="1"/>
    <col min="15012" max="15012" width="5.75" style="1" customWidth="1"/>
    <col min="15013" max="15021" width="16.75" style="1" customWidth="1"/>
    <col min="15022" max="15266" width="9" style="1"/>
    <col min="15267" max="15267" width="10.75" style="1" customWidth="1"/>
    <col min="15268" max="15268" width="5.75" style="1" customWidth="1"/>
    <col min="15269" max="15277" width="16.75" style="1" customWidth="1"/>
    <col min="15278" max="15522" width="9" style="1"/>
    <col min="15523" max="15523" width="10.75" style="1" customWidth="1"/>
    <col min="15524" max="15524" width="5.75" style="1" customWidth="1"/>
    <col min="15525" max="15533" width="16.75" style="1" customWidth="1"/>
    <col min="15534" max="15778" width="9" style="1"/>
    <col min="15779" max="15779" width="10.75" style="1" customWidth="1"/>
    <col min="15780" max="15780" width="5.75" style="1" customWidth="1"/>
    <col min="15781" max="15789" width="16.75" style="1" customWidth="1"/>
    <col min="15790" max="16034" width="9" style="1"/>
    <col min="16035" max="16035" width="10.75" style="1" customWidth="1"/>
    <col min="16036" max="16036" width="5.75" style="1" customWidth="1"/>
    <col min="16037" max="16045" width="16.75" style="1" customWidth="1"/>
    <col min="16046" max="16321" width="9" style="1"/>
    <col min="16322" max="16383" width="9" style="1" customWidth="1"/>
    <col min="16384" max="16384" width="9" style="1"/>
  </cols>
  <sheetData>
    <row r="1" spans="1:21" s="36" customFormat="1" ht="51" customHeight="1" thickBot="1">
      <c r="A1" s="38" t="s">
        <v>290</v>
      </c>
      <c r="B1" s="38">
        <v>3</v>
      </c>
      <c r="C1" s="38" t="s">
        <v>289</v>
      </c>
      <c r="D1" s="38" t="s">
        <v>288</v>
      </c>
      <c r="F1" s="82" t="s">
        <v>291</v>
      </c>
      <c r="G1" s="82"/>
      <c r="H1" s="82"/>
      <c r="I1" s="82"/>
      <c r="J1" s="37"/>
      <c r="K1" s="37"/>
      <c r="L1" s="61" t="s">
        <v>287</v>
      </c>
      <c r="M1" s="61"/>
      <c r="N1" s="61"/>
      <c r="O1" s="61"/>
      <c r="P1" s="61"/>
      <c r="Q1" s="61"/>
      <c r="R1" s="61"/>
      <c r="S1" s="61"/>
      <c r="T1" s="61"/>
    </row>
    <row r="2" spans="1:21" s="4" customFormat="1" ht="25.5" thickBot="1">
      <c r="A2" s="62"/>
      <c r="B2" s="63"/>
      <c r="C2" s="64" t="s">
        <v>286</v>
      </c>
      <c r="D2" s="65" t="s">
        <v>285</v>
      </c>
      <c r="E2" s="66" t="s">
        <v>284</v>
      </c>
      <c r="F2" s="66"/>
      <c r="G2" s="66"/>
      <c r="H2" s="66"/>
      <c r="I2" s="66"/>
      <c r="J2" s="67" t="s">
        <v>283</v>
      </c>
      <c r="K2" s="68"/>
      <c r="L2" s="69" t="s">
        <v>282</v>
      </c>
      <c r="M2" s="70" t="s">
        <v>281</v>
      </c>
      <c r="N2" s="70" t="s">
        <v>280</v>
      </c>
      <c r="O2" s="70" t="s">
        <v>279</v>
      </c>
      <c r="P2" s="70" t="s">
        <v>278</v>
      </c>
      <c r="Q2" s="70" t="s">
        <v>277</v>
      </c>
      <c r="R2" s="70" t="s">
        <v>276</v>
      </c>
      <c r="S2" s="71" t="s">
        <v>275</v>
      </c>
      <c r="T2" s="72" t="s">
        <v>274</v>
      </c>
    </row>
    <row r="3" spans="1:21" s="10" customFormat="1" ht="25.5">
      <c r="A3" s="73">
        <v>45352</v>
      </c>
      <c r="B3" s="74" t="s">
        <v>20</v>
      </c>
      <c r="C3" s="55" t="s">
        <v>101</v>
      </c>
      <c r="D3" s="30" t="s">
        <v>273</v>
      </c>
      <c r="E3" s="29" t="s">
        <v>73</v>
      </c>
      <c r="F3" s="28" t="s">
        <v>272</v>
      </c>
      <c r="G3" s="28" t="s">
        <v>271</v>
      </c>
      <c r="H3" s="56" t="s">
        <v>84</v>
      </c>
      <c r="I3" s="35" t="s">
        <v>270</v>
      </c>
      <c r="J3" s="30" t="s">
        <v>269</v>
      </c>
      <c r="K3" s="30" t="s">
        <v>5</v>
      </c>
      <c r="L3" s="57">
        <v>6.7</v>
      </c>
      <c r="M3" s="58">
        <v>1.9</v>
      </c>
      <c r="N3" s="58">
        <v>1.3</v>
      </c>
      <c r="O3" s="58">
        <v>0</v>
      </c>
      <c r="P3" s="58">
        <v>2</v>
      </c>
      <c r="Q3" s="58">
        <v>0.2</v>
      </c>
      <c r="R3" s="59">
        <v>112</v>
      </c>
      <c r="S3" s="40">
        <f>T3*0.95</f>
        <v>673.55</v>
      </c>
      <c r="T3" s="42">
        <f>L3*70+M3*45+N3*25+O3*150+P3*55+Q3*60</f>
        <v>709</v>
      </c>
      <c r="U3" s="34"/>
    </row>
    <row r="4" spans="1:21" s="2" customFormat="1" ht="17.25" customHeight="1" thickBot="1">
      <c r="A4" s="75"/>
      <c r="B4" s="76"/>
      <c r="C4" s="49"/>
      <c r="D4" s="6" t="s">
        <v>268</v>
      </c>
      <c r="E4" s="31" t="s">
        <v>267</v>
      </c>
      <c r="F4" s="8" t="s">
        <v>266</v>
      </c>
      <c r="G4" s="8" t="s">
        <v>265</v>
      </c>
      <c r="H4" s="51"/>
      <c r="I4" s="7" t="s">
        <v>264</v>
      </c>
      <c r="J4" s="6" t="s">
        <v>263</v>
      </c>
      <c r="K4" s="6" t="s">
        <v>5</v>
      </c>
      <c r="L4" s="52"/>
      <c r="M4" s="45"/>
      <c r="N4" s="45"/>
      <c r="O4" s="45"/>
      <c r="P4" s="45"/>
      <c r="Q4" s="45"/>
      <c r="R4" s="40"/>
      <c r="S4" s="41"/>
      <c r="T4" s="43"/>
    </row>
    <row r="5" spans="1:21" s="10" customFormat="1" ht="25.5">
      <c r="A5" s="73">
        <f>A3+3</f>
        <v>45355</v>
      </c>
      <c r="B5" s="74" t="s">
        <v>199</v>
      </c>
      <c r="C5" s="55" t="s">
        <v>101</v>
      </c>
      <c r="D5" s="30" t="s">
        <v>262</v>
      </c>
      <c r="E5" s="29" t="s">
        <v>261</v>
      </c>
      <c r="F5" s="28" t="s">
        <v>260</v>
      </c>
      <c r="G5" s="14" t="s">
        <v>259</v>
      </c>
      <c r="H5" s="56" t="s">
        <v>70</v>
      </c>
      <c r="I5" s="13" t="s">
        <v>258</v>
      </c>
      <c r="J5" s="12" t="s">
        <v>257</v>
      </c>
      <c r="K5" s="30" t="s">
        <v>5</v>
      </c>
      <c r="L5" s="57">
        <v>6.1999999999999993</v>
      </c>
      <c r="M5" s="58">
        <v>2</v>
      </c>
      <c r="N5" s="58">
        <v>1.1000000000000001</v>
      </c>
      <c r="O5" s="58">
        <v>0</v>
      </c>
      <c r="P5" s="58">
        <v>2.7</v>
      </c>
      <c r="Q5" s="58">
        <v>0.2</v>
      </c>
      <c r="R5" s="59">
        <v>119</v>
      </c>
      <c r="S5" s="59">
        <f>T5*0.95</f>
        <v>676.4</v>
      </c>
      <c r="T5" s="60">
        <f>L5*70+M5*45+N5*25+O5*150+P5*55+Q5*60</f>
        <v>712</v>
      </c>
    </row>
    <row r="6" spans="1:21" s="2" customFormat="1" ht="16.5" customHeight="1">
      <c r="A6" s="77"/>
      <c r="B6" s="78"/>
      <c r="C6" s="48"/>
      <c r="D6" s="17" t="s">
        <v>256</v>
      </c>
      <c r="E6" s="33" t="s">
        <v>255</v>
      </c>
      <c r="F6" s="19" t="s">
        <v>254</v>
      </c>
      <c r="G6" s="19" t="s">
        <v>253</v>
      </c>
      <c r="H6" s="50"/>
      <c r="I6" s="18" t="s">
        <v>252</v>
      </c>
      <c r="J6" s="17" t="s">
        <v>251</v>
      </c>
      <c r="K6" s="17" t="s">
        <v>5</v>
      </c>
      <c r="L6" s="52"/>
      <c r="M6" s="45"/>
      <c r="N6" s="45"/>
      <c r="O6" s="45"/>
      <c r="P6" s="45"/>
      <c r="Q6" s="45"/>
      <c r="R6" s="40"/>
      <c r="S6" s="40"/>
      <c r="T6" s="47"/>
    </row>
    <row r="7" spans="1:21" s="10" customFormat="1" ht="25.5">
      <c r="A7" s="79">
        <f>A5+1</f>
        <v>45356</v>
      </c>
      <c r="B7" s="80" t="s">
        <v>250</v>
      </c>
      <c r="C7" s="54" t="s">
        <v>101</v>
      </c>
      <c r="D7" s="12" t="s">
        <v>249</v>
      </c>
      <c r="E7" s="22" t="s">
        <v>248</v>
      </c>
      <c r="F7" s="25" t="s">
        <v>247</v>
      </c>
      <c r="G7" s="25" t="s">
        <v>246</v>
      </c>
      <c r="H7" s="50" t="s">
        <v>84</v>
      </c>
      <c r="I7" s="13" t="s">
        <v>245</v>
      </c>
      <c r="J7" s="21" t="s">
        <v>244</v>
      </c>
      <c r="K7" s="12" t="s">
        <v>5</v>
      </c>
      <c r="L7" s="52">
        <v>7.2</v>
      </c>
      <c r="M7" s="45">
        <v>1.7000000000000002</v>
      </c>
      <c r="N7" s="45">
        <v>1.2</v>
      </c>
      <c r="O7" s="45">
        <v>0.2</v>
      </c>
      <c r="P7" s="45">
        <v>1.1999999999999997</v>
      </c>
      <c r="Q7" s="45">
        <v>0.2</v>
      </c>
      <c r="R7" s="40">
        <v>165</v>
      </c>
      <c r="S7" s="40">
        <f>T7*0.95</f>
        <v>682.57499999999993</v>
      </c>
      <c r="T7" s="42">
        <f>L7*70+M7*45+N7*25+O7*150+P7*55+Q7*60</f>
        <v>718.5</v>
      </c>
    </row>
    <row r="8" spans="1:21" s="2" customFormat="1" ht="16.5" customHeight="1">
      <c r="A8" s="77"/>
      <c r="B8" s="78"/>
      <c r="C8" s="48"/>
      <c r="D8" s="17" t="s">
        <v>243</v>
      </c>
      <c r="E8" s="20" t="s">
        <v>242</v>
      </c>
      <c r="F8" s="19" t="s">
        <v>241</v>
      </c>
      <c r="G8" s="19" t="s">
        <v>240</v>
      </c>
      <c r="H8" s="50"/>
      <c r="I8" s="18" t="s">
        <v>239</v>
      </c>
      <c r="J8" s="17" t="s">
        <v>238</v>
      </c>
      <c r="K8" s="17" t="s">
        <v>5</v>
      </c>
      <c r="L8" s="52"/>
      <c r="M8" s="45"/>
      <c r="N8" s="45"/>
      <c r="O8" s="45"/>
      <c r="P8" s="45"/>
      <c r="Q8" s="45"/>
      <c r="R8" s="40"/>
      <c r="S8" s="40"/>
      <c r="T8" s="47"/>
    </row>
    <row r="9" spans="1:21" s="10" customFormat="1" ht="25.5">
      <c r="A9" s="79">
        <f>A7+1</f>
        <v>45357</v>
      </c>
      <c r="B9" s="81" t="s">
        <v>237</v>
      </c>
      <c r="C9" s="48" t="s">
        <v>19</v>
      </c>
      <c r="D9" s="12" t="s">
        <v>236</v>
      </c>
      <c r="E9" s="22" t="s">
        <v>229</v>
      </c>
      <c r="F9" s="22" t="s">
        <v>235</v>
      </c>
      <c r="G9" s="25" t="s">
        <v>234</v>
      </c>
      <c r="H9" s="50" t="s">
        <v>233</v>
      </c>
      <c r="I9" s="24" t="s">
        <v>232</v>
      </c>
      <c r="J9" s="12" t="s">
        <v>231</v>
      </c>
      <c r="K9" s="12" t="s">
        <v>5</v>
      </c>
      <c r="L9" s="52">
        <v>6.6</v>
      </c>
      <c r="M9" s="45">
        <v>2.4</v>
      </c>
      <c r="N9" s="45">
        <v>1.4</v>
      </c>
      <c r="O9" s="45">
        <v>0</v>
      </c>
      <c r="P9" s="45">
        <v>2.4</v>
      </c>
      <c r="Q9" s="45">
        <v>0.2</v>
      </c>
      <c r="R9" s="40">
        <v>128</v>
      </c>
      <c r="S9" s="40">
        <f>T9*0.95</f>
        <v>711.55</v>
      </c>
      <c r="T9" s="42">
        <f>L9*70+M9*45+N9*25+O9*150+P9*55+Q9*60</f>
        <v>749</v>
      </c>
    </row>
    <row r="10" spans="1:21" s="2" customFormat="1" ht="16.5" customHeight="1">
      <c r="A10" s="77"/>
      <c r="B10" s="78"/>
      <c r="C10" s="48"/>
      <c r="D10" s="17" t="s">
        <v>230</v>
      </c>
      <c r="E10" s="23" t="s">
        <v>229</v>
      </c>
      <c r="F10" s="23" t="s">
        <v>228</v>
      </c>
      <c r="G10" s="19" t="s">
        <v>227</v>
      </c>
      <c r="H10" s="50"/>
      <c r="I10" s="18" t="s">
        <v>226</v>
      </c>
      <c r="J10" s="17" t="s">
        <v>225</v>
      </c>
      <c r="K10" s="17" t="s">
        <v>5</v>
      </c>
      <c r="L10" s="52"/>
      <c r="M10" s="45"/>
      <c r="N10" s="45"/>
      <c r="O10" s="45"/>
      <c r="P10" s="45"/>
      <c r="Q10" s="45"/>
      <c r="R10" s="40"/>
      <c r="S10" s="40"/>
      <c r="T10" s="47"/>
    </row>
    <row r="11" spans="1:21" s="10" customFormat="1" ht="25.5">
      <c r="A11" s="79">
        <f>A9+1</f>
        <v>45358</v>
      </c>
      <c r="B11" s="80" t="s">
        <v>224</v>
      </c>
      <c r="C11" s="54" t="s">
        <v>101</v>
      </c>
      <c r="D11" s="12" t="s">
        <v>223</v>
      </c>
      <c r="E11" s="22" t="s">
        <v>222</v>
      </c>
      <c r="F11" s="25" t="s">
        <v>221</v>
      </c>
      <c r="G11" s="15" t="s">
        <v>220</v>
      </c>
      <c r="H11" s="50" t="s">
        <v>219</v>
      </c>
      <c r="I11" s="24" t="s">
        <v>218</v>
      </c>
      <c r="J11" s="12" t="s">
        <v>217</v>
      </c>
      <c r="K11" s="12" t="s">
        <v>5</v>
      </c>
      <c r="L11" s="52">
        <v>6.5</v>
      </c>
      <c r="M11" s="45">
        <v>2.6</v>
      </c>
      <c r="N11" s="45">
        <v>1</v>
      </c>
      <c r="O11" s="45">
        <v>0</v>
      </c>
      <c r="P11" s="45">
        <v>2.4</v>
      </c>
      <c r="Q11" s="45">
        <v>0.2</v>
      </c>
      <c r="R11" s="40">
        <v>112</v>
      </c>
      <c r="S11" s="40">
        <f>T11*0.95</f>
        <v>703.94999999999993</v>
      </c>
      <c r="T11" s="42">
        <f>L11*70+M11*45+N11*25+O11*150+P11*55+Q11*60</f>
        <v>741</v>
      </c>
    </row>
    <row r="12" spans="1:21" s="2" customFormat="1" ht="16.5" customHeight="1">
      <c r="A12" s="77"/>
      <c r="B12" s="78"/>
      <c r="C12" s="48"/>
      <c r="D12" s="17" t="s">
        <v>216</v>
      </c>
      <c r="E12" s="26" t="s">
        <v>215</v>
      </c>
      <c r="F12" s="19" t="s">
        <v>214</v>
      </c>
      <c r="G12" s="20" t="s">
        <v>213</v>
      </c>
      <c r="H12" s="50"/>
      <c r="I12" s="18" t="s">
        <v>212</v>
      </c>
      <c r="J12" s="17" t="s">
        <v>211</v>
      </c>
      <c r="K12" s="17" t="s">
        <v>5</v>
      </c>
      <c r="L12" s="52"/>
      <c r="M12" s="45"/>
      <c r="N12" s="45"/>
      <c r="O12" s="45"/>
      <c r="P12" s="45"/>
      <c r="Q12" s="45"/>
      <c r="R12" s="40"/>
      <c r="S12" s="40"/>
      <c r="T12" s="47"/>
    </row>
    <row r="13" spans="1:21" s="10" customFormat="1" ht="25.5">
      <c r="A13" s="79">
        <f>A11+1</f>
        <v>45359</v>
      </c>
      <c r="B13" s="81" t="s">
        <v>20</v>
      </c>
      <c r="C13" s="48" t="s">
        <v>101</v>
      </c>
      <c r="D13" s="21" t="s">
        <v>210</v>
      </c>
      <c r="E13" s="15" t="s">
        <v>209</v>
      </c>
      <c r="F13" s="14" t="s">
        <v>208</v>
      </c>
      <c r="G13" s="25" t="s">
        <v>207</v>
      </c>
      <c r="H13" s="50" t="s">
        <v>84</v>
      </c>
      <c r="I13" s="24" t="s">
        <v>206</v>
      </c>
      <c r="J13" s="12" t="s">
        <v>205</v>
      </c>
      <c r="K13" s="12" t="s">
        <v>5</v>
      </c>
      <c r="L13" s="52">
        <v>6.5</v>
      </c>
      <c r="M13" s="45">
        <v>1.6</v>
      </c>
      <c r="N13" s="45">
        <v>1.4</v>
      </c>
      <c r="O13" s="45">
        <v>0</v>
      </c>
      <c r="P13" s="45">
        <v>1.7000000000000002</v>
      </c>
      <c r="Q13" s="45">
        <v>0.2</v>
      </c>
      <c r="R13" s="40">
        <v>110</v>
      </c>
      <c r="S13" s="40">
        <f>T13*0.95</f>
        <v>634.125</v>
      </c>
      <c r="T13" s="42">
        <f>L13*70+M13*45+N13*25+O13*150+P13*55+Q13*60</f>
        <v>667.5</v>
      </c>
    </row>
    <row r="14" spans="1:21" s="2" customFormat="1" ht="17.25" customHeight="1" thickBot="1">
      <c r="A14" s="75"/>
      <c r="B14" s="76"/>
      <c r="C14" s="49"/>
      <c r="D14" s="6" t="s">
        <v>204</v>
      </c>
      <c r="E14" s="31" t="s">
        <v>203</v>
      </c>
      <c r="F14" s="8" t="s">
        <v>292</v>
      </c>
      <c r="G14" s="8" t="s">
        <v>202</v>
      </c>
      <c r="H14" s="51"/>
      <c r="I14" s="7" t="s">
        <v>201</v>
      </c>
      <c r="J14" s="6" t="s">
        <v>200</v>
      </c>
      <c r="K14" s="6" t="s">
        <v>5</v>
      </c>
      <c r="L14" s="53"/>
      <c r="M14" s="46"/>
      <c r="N14" s="46"/>
      <c r="O14" s="46"/>
      <c r="P14" s="46"/>
      <c r="Q14" s="46"/>
      <c r="R14" s="41"/>
      <c r="S14" s="41"/>
      <c r="T14" s="43"/>
    </row>
    <row r="15" spans="1:21" s="10" customFormat="1" ht="25.5">
      <c r="A15" s="73">
        <f>A13+3</f>
        <v>45362</v>
      </c>
      <c r="B15" s="74" t="s">
        <v>199</v>
      </c>
      <c r="C15" s="55" t="s">
        <v>19</v>
      </c>
      <c r="D15" s="30" t="s">
        <v>198</v>
      </c>
      <c r="E15" s="29" t="s">
        <v>197</v>
      </c>
      <c r="F15" s="28" t="s">
        <v>196</v>
      </c>
      <c r="G15" s="14" t="s">
        <v>195</v>
      </c>
      <c r="H15" s="56" t="s">
        <v>194</v>
      </c>
      <c r="I15" s="24" t="s">
        <v>193</v>
      </c>
      <c r="J15" s="12" t="s">
        <v>192</v>
      </c>
      <c r="K15" s="30" t="s">
        <v>5</v>
      </c>
      <c r="L15" s="57">
        <v>6.3</v>
      </c>
      <c r="M15" s="58">
        <v>2.1</v>
      </c>
      <c r="N15" s="58">
        <v>1.5</v>
      </c>
      <c r="O15" s="58">
        <v>0</v>
      </c>
      <c r="P15" s="58">
        <v>2.5</v>
      </c>
      <c r="Q15" s="58">
        <v>0.2</v>
      </c>
      <c r="R15" s="59">
        <v>145</v>
      </c>
      <c r="S15" s="59">
        <f>T15*0.95</f>
        <v>686.375</v>
      </c>
      <c r="T15" s="60">
        <f>L15*70+M15*45+N15*25+O15*150+P15*55+Q15*60</f>
        <v>722.5</v>
      </c>
    </row>
    <row r="16" spans="1:21" s="2" customFormat="1" ht="16.5" customHeight="1">
      <c r="A16" s="77"/>
      <c r="B16" s="78"/>
      <c r="C16" s="48"/>
      <c r="D16" s="17" t="s">
        <v>191</v>
      </c>
      <c r="E16" s="20" t="s">
        <v>190</v>
      </c>
      <c r="F16" s="19" t="s">
        <v>189</v>
      </c>
      <c r="G16" s="19" t="s">
        <v>188</v>
      </c>
      <c r="H16" s="50"/>
      <c r="I16" s="18" t="s">
        <v>187</v>
      </c>
      <c r="J16" s="17" t="s">
        <v>186</v>
      </c>
      <c r="K16" s="17" t="s">
        <v>5</v>
      </c>
      <c r="L16" s="52"/>
      <c r="M16" s="45"/>
      <c r="N16" s="45"/>
      <c r="O16" s="45"/>
      <c r="P16" s="45"/>
      <c r="Q16" s="45"/>
      <c r="R16" s="40"/>
      <c r="S16" s="40"/>
      <c r="T16" s="47"/>
    </row>
    <row r="17" spans="1:20" s="10" customFormat="1" ht="25.5">
      <c r="A17" s="79">
        <f>A15+1</f>
        <v>45363</v>
      </c>
      <c r="B17" s="80" t="s">
        <v>185</v>
      </c>
      <c r="C17" s="54" t="s">
        <v>19</v>
      </c>
      <c r="D17" s="21" t="s">
        <v>184</v>
      </c>
      <c r="E17" s="15" t="s">
        <v>183</v>
      </c>
      <c r="F17" s="14" t="s">
        <v>182</v>
      </c>
      <c r="G17" s="14" t="s">
        <v>181</v>
      </c>
      <c r="H17" s="50" t="s">
        <v>29</v>
      </c>
      <c r="I17" s="13" t="s">
        <v>180</v>
      </c>
      <c r="J17" s="21" t="s">
        <v>179</v>
      </c>
      <c r="K17" s="12" t="s">
        <v>5</v>
      </c>
      <c r="L17" s="52">
        <v>6.6999999999999993</v>
      </c>
      <c r="M17" s="45">
        <v>2.1</v>
      </c>
      <c r="N17" s="45">
        <v>1.7</v>
      </c>
      <c r="O17" s="45">
        <v>0</v>
      </c>
      <c r="P17" s="45">
        <v>2</v>
      </c>
      <c r="Q17" s="45">
        <v>0.2</v>
      </c>
      <c r="R17" s="40">
        <v>108</v>
      </c>
      <c r="S17" s="40">
        <f>T17*0.95</f>
        <v>691.6</v>
      </c>
      <c r="T17" s="42">
        <f>L17*70+M17*45+N17*25+O17*150+P17*55+Q17*60</f>
        <v>728</v>
      </c>
    </row>
    <row r="18" spans="1:20" s="2" customFormat="1" ht="16.5" customHeight="1">
      <c r="A18" s="77"/>
      <c r="B18" s="78"/>
      <c r="C18" s="48"/>
      <c r="D18" s="17" t="s">
        <v>178</v>
      </c>
      <c r="E18" s="20" t="s">
        <v>177</v>
      </c>
      <c r="F18" s="19" t="s">
        <v>176</v>
      </c>
      <c r="G18" s="19" t="s">
        <v>175</v>
      </c>
      <c r="H18" s="50"/>
      <c r="I18" s="18" t="s">
        <v>174</v>
      </c>
      <c r="J18" s="17" t="s">
        <v>173</v>
      </c>
      <c r="K18" s="17" t="s">
        <v>5</v>
      </c>
      <c r="L18" s="52"/>
      <c r="M18" s="45"/>
      <c r="N18" s="45"/>
      <c r="O18" s="45"/>
      <c r="P18" s="45"/>
      <c r="Q18" s="45"/>
      <c r="R18" s="40"/>
      <c r="S18" s="40"/>
      <c r="T18" s="47"/>
    </row>
    <row r="19" spans="1:20" s="10" customFormat="1" ht="25.5">
      <c r="A19" s="79">
        <f>A17+1</f>
        <v>45364</v>
      </c>
      <c r="B19" s="81" t="s">
        <v>47</v>
      </c>
      <c r="C19" s="48" t="s">
        <v>19</v>
      </c>
      <c r="D19" s="21" t="s">
        <v>172</v>
      </c>
      <c r="E19" s="22" t="s">
        <v>39</v>
      </c>
      <c r="F19" s="25" t="s">
        <v>171</v>
      </c>
      <c r="G19" s="14" t="s">
        <v>170</v>
      </c>
      <c r="H19" s="50" t="s">
        <v>169</v>
      </c>
      <c r="I19" s="24" t="s">
        <v>168</v>
      </c>
      <c r="J19" s="21" t="s">
        <v>167</v>
      </c>
      <c r="K19" s="12" t="s">
        <v>5</v>
      </c>
      <c r="L19" s="52">
        <v>7.2</v>
      </c>
      <c r="M19" s="45">
        <v>1.7999999999999998</v>
      </c>
      <c r="N19" s="45">
        <v>1.2</v>
      </c>
      <c r="O19" s="45">
        <v>0</v>
      </c>
      <c r="P19" s="45">
        <v>1.6</v>
      </c>
      <c r="Q19" s="45">
        <v>0.2</v>
      </c>
      <c r="R19" s="40">
        <v>110</v>
      </c>
      <c r="S19" s="40">
        <f>T19*0.95</f>
        <v>679.25</v>
      </c>
      <c r="T19" s="42">
        <f>L19*70+M19*45+N19*25+O19*150+P19*55+Q19*60</f>
        <v>715</v>
      </c>
    </row>
    <row r="20" spans="1:20" s="2" customFormat="1" ht="16.5" customHeight="1">
      <c r="A20" s="77"/>
      <c r="B20" s="78"/>
      <c r="C20" s="48"/>
      <c r="D20" s="17" t="s">
        <v>166</v>
      </c>
      <c r="E20" s="23" t="s">
        <v>39</v>
      </c>
      <c r="F20" s="19" t="s">
        <v>165</v>
      </c>
      <c r="G20" s="19" t="s">
        <v>164</v>
      </c>
      <c r="H20" s="50"/>
      <c r="I20" s="18" t="s">
        <v>163</v>
      </c>
      <c r="J20" s="17" t="s">
        <v>162</v>
      </c>
      <c r="K20" s="17" t="s">
        <v>5</v>
      </c>
      <c r="L20" s="52"/>
      <c r="M20" s="45"/>
      <c r="N20" s="45"/>
      <c r="O20" s="45"/>
      <c r="P20" s="45"/>
      <c r="Q20" s="45"/>
      <c r="R20" s="40"/>
      <c r="S20" s="40"/>
      <c r="T20" s="47"/>
    </row>
    <row r="21" spans="1:20" s="10" customFormat="1" ht="25.5">
      <c r="A21" s="79">
        <f>A19+1</f>
        <v>45365</v>
      </c>
      <c r="B21" s="80" t="s">
        <v>102</v>
      </c>
      <c r="C21" s="54" t="s">
        <v>19</v>
      </c>
      <c r="D21" s="21" t="s">
        <v>161</v>
      </c>
      <c r="E21" s="22" t="s">
        <v>160</v>
      </c>
      <c r="F21" s="14" t="s">
        <v>159</v>
      </c>
      <c r="G21" s="14" t="s">
        <v>158</v>
      </c>
      <c r="H21" s="50" t="s">
        <v>157</v>
      </c>
      <c r="I21" s="24" t="s">
        <v>156</v>
      </c>
      <c r="J21" s="21" t="s">
        <v>155</v>
      </c>
      <c r="K21" s="12" t="s">
        <v>5</v>
      </c>
      <c r="L21" s="52">
        <v>6.9</v>
      </c>
      <c r="M21" s="45">
        <v>1.7</v>
      </c>
      <c r="N21" s="45">
        <v>1.5</v>
      </c>
      <c r="O21" s="45">
        <v>0.2</v>
      </c>
      <c r="P21" s="45">
        <v>1.6</v>
      </c>
      <c r="Q21" s="45">
        <v>0.2</v>
      </c>
      <c r="R21" s="40">
        <v>143</v>
      </c>
      <c r="S21" s="40">
        <f>T21*0.95</f>
        <v>690.65</v>
      </c>
      <c r="T21" s="42">
        <f>L21*70+M21*45+N21*25+O21*150+P21*55+Q21*60</f>
        <v>727</v>
      </c>
    </row>
    <row r="22" spans="1:20" s="2" customFormat="1" ht="16.5" customHeight="1">
      <c r="A22" s="77"/>
      <c r="B22" s="78"/>
      <c r="C22" s="48"/>
      <c r="D22" s="17" t="s">
        <v>154</v>
      </c>
      <c r="E22" s="26" t="s">
        <v>153</v>
      </c>
      <c r="F22" s="19" t="s">
        <v>152</v>
      </c>
      <c r="G22" s="19" t="s">
        <v>151</v>
      </c>
      <c r="H22" s="50"/>
      <c r="I22" s="18" t="s">
        <v>150</v>
      </c>
      <c r="J22" s="17" t="s">
        <v>149</v>
      </c>
      <c r="K22" s="17" t="s">
        <v>5</v>
      </c>
      <c r="L22" s="52"/>
      <c r="M22" s="45"/>
      <c r="N22" s="45"/>
      <c r="O22" s="45"/>
      <c r="P22" s="45"/>
      <c r="Q22" s="45"/>
      <c r="R22" s="40"/>
      <c r="S22" s="40"/>
      <c r="T22" s="47"/>
    </row>
    <row r="23" spans="1:20" s="10" customFormat="1" ht="25.5">
      <c r="A23" s="79">
        <f>A21+1</f>
        <v>45366</v>
      </c>
      <c r="B23" s="81" t="s">
        <v>20</v>
      </c>
      <c r="C23" s="48" t="s">
        <v>19</v>
      </c>
      <c r="D23" s="21" t="s">
        <v>148</v>
      </c>
      <c r="E23" s="15" t="s">
        <v>147</v>
      </c>
      <c r="F23" s="25" t="s">
        <v>146</v>
      </c>
      <c r="G23" s="14" t="s">
        <v>145</v>
      </c>
      <c r="H23" s="50" t="s">
        <v>84</v>
      </c>
      <c r="I23" s="24" t="s">
        <v>144</v>
      </c>
      <c r="J23" s="21" t="s">
        <v>143</v>
      </c>
      <c r="K23" s="12" t="s">
        <v>5</v>
      </c>
      <c r="L23" s="52">
        <v>7.1</v>
      </c>
      <c r="M23" s="45">
        <v>2.1</v>
      </c>
      <c r="N23" s="45">
        <v>1.7</v>
      </c>
      <c r="O23" s="45">
        <v>0</v>
      </c>
      <c r="P23" s="45">
        <v>1.6</v>
      </c>
      <c r="Q23" s="45">
        <v>0.2</v>
      </c>
      <c r="R23" s="40">
        <v>113</v>
      </c>
      <c r="S23" s="40">
        <f>T23*0.95</f>
        <v>697.3</v>
      </c>
      <c r="T23" s="42">
        <f>L23*70+M23*45+N23*25+O23*150+P23*55+Q23*60</f>
        <v>734</v>
      </c>
    </row>
    <row r="24" spans="1:20" s="2" customFormat="1" ht="17.25" customHeight="1" thickBot="1">
      <c r="A24" s="75"/>
      <c r="B24" s="76"/>
      <c r="C24" s="49"/>
      <c r="D24" s="6" t="s">
        <v>142</v>
      </c>
      <c r="E24" s="31" t="s">
        <v>52</v>
      </c>
      <c r="F24" s="8" t="s">
        <v>141</v>
      </c>
      <c r="G24" s="8" t="s">
        <v>140</v>
      </c>
      <c r="H24" s="51"/>
      <c r="I24" s="7" t="s">
        <v>139</v>
      </c>
      <c r="J24" s="6" t="s">
        <v>138</v>
      </c>
      <c r="K24" s="6" t="s">
        <v>5</v>
      </c>
      <c r="L24" s="53"/>
      <c r="M24" s="46"/>
      <c r="N24" s="46"/>
      <c r="O24" s="46"/>
      <c r="P24" s="46"/>
      <c r="Q24" s="46"/>
      <c r="R24" s="41"/>
      <c r="S24" s="41"/>
      <c r="T24" s="43"/>
    </row>
    <row r="25" spans="1:20" s="10" customFormat="1" ht="25.5">
      <c r="A25" s="73">
        <f>A23+3</f>
        <v>45369</v>
      </c>
      <c r="B25" s="74" t="s">
        <v>75</v>
      </c>
      <c r="C25" s="55" t="s">
        <v>60</v>
      </c>
      <c r="D25" s="30" t="s">
        <v>137</v>
      </c>
      <c r="E25" s="29" t="s">
        <v>136</v>
      </c>
      <c r="F25" s="28" t="s">
        <v>135</v>
      </c>
      <c r="G25" s="14" t="s">
        <v>134</v>
      </c>
      <c r="H25" s="56" t="s">
        <v>70</v>
      </c>
      <c r="I25" s="24" t="s">
        <v>133</v>
      </c>
      <c r="J25" s="12" t="s">
        <v>132</v>
      </c>
      <c r="K25" s="30" t="s">
        <v>5</v>
      </c>
      <c r="L25" s="57">
        <v>6.6000000000000005</v>
      </c>
      <c r="M25" s="58">
        <v>2.2000000000000002</v>
      </c>
      <c r="N25" s="58">
        <v>1.5</v>
      </c>
      <c r="O25" s="58">
        <v>0</v>
      </c>
      <c r="P25" s="58">
        <v>1.9</v>
      </c>
      <c r="Q25" s="58">
        <v>0.2</v>
      </c>
      <c r="R25" s="59">
        <v>125</v>
      </c>
      <c r="S25" s="59">
        <f>T25*0.95</f>
        <v>679.25000000000011</v>
      </c>
      <c r="T25" s="60">
        <f>L25*70+M25*45+N25*25+O25*150+P25*55+Q25*60</f>
        <v>715.00000000000011</v>
      </c>
    </row>
    <row r="26" spans="1:20" s="2" customFormat="1" ht="16.5" customHeight="1">
      <c r="A26" s="77"/>
      <c r="B26" s="78"/>
      <c r="C26" s="48"/>
      <c r="D26" s="17" t="s">
        <v>131</v>
      </c>
      <c r="E26" s="20" t="s">
        <v>130</v>
      </c>
      <c r="F26" s="19" t="s">
        <v>129</v>
      </c>
      <c r="G26" s="19" t="s">
        <v>128</v>
      </c>
      <c r="H26" s="50"/>
      <c r="I26" s="18" t="s">
        <v>127</v>
      </c>
      <c r="J26" s="17" t="s">
        <v>126</v>
      </c>
      <c r="K26" s="17" t="s">
        <v>5</v>
      </c>
      <c r="L26" s="52"/>
      <c r="M26" s="45"/>
      <c r="N26" s="45"/>
      <c r="O26" s="45"/>
      <c r="P26" s="45"/>
      <c r="Q26" s="45"/>
      <c r="R26" s="40"/>
      <c r="S26" s="40"/>
      <c r="T26" s="47"/>
    </row>
    <row r="27" spans="1:20" s="10" customFormat="1" ht="25.5">
      <c r="A27" s="79">
        <f>A25+1</f>
        <v>45370</v>
      </c>
      <c r="B27" s="80" t="s">
        <v>61</v>
      </c>
      <c r="C27" s="54" t="s">
        <v>125</v>
      </c>
      <c r="D27" s="21" t="s">
        <v>124</v>
      </c>
      <c r="E27" s="15" t="s">
        <v>123</v>
      </c>
      <c r="F27" s="14" t="s">
        <v>122</v>
      </c>
      <c r="G27" s="14" t="s">
        <v>121</v>
      </c>
      <c r="H27" s="50" t="s">
        <v>29</v>
      </c>
      <c r="I27" s="24" t="s">
        <v>120</v>
      </c>
      <c r="J27" s="21" t="s">
        <v>119</v>
      </c>
      <c r="K27" s="12" t="s">
        <v>5</v>
      </c>
      <c r="L27" s="52">
        <v>7</v>
      </c>
      <c r="M27" s="45">
        <v>1.9</v>
      </c>
      <c r="N27" s="45">
        <v>1.2</v>
      </c>
      <c r="O27" s="45">
        <v>0</v>
      </c>
      <c r="P27" s="45">
        <v>1.9</v>
      </c>
      <c r="Q27" s="45">
        <v>0.2</v>
      </c>
      <c r="R27" s="40">
        <v>145</v>
      </c>
      <c r="S27" s="40">
        <f>T27*0.95</f>
        <v>685.9</v>
      </c>
      <c r="T27" s="42">
        <f>L27*70+M27*45+N27*25+O27*150+P27*55+Q27*60</f>
        <v>722</v>
      </c>
    </row>
    <row r="28" spans="1:20" s="2" customFormat="1" ht="16.5" customHeight="1">
      <c r="A28" s="77"/>
      <c r="B28" s="78"/>
      <c r="C28" s="48"/>
      <c r="D28" s="17" t="s">
        <v>118</v>
      </c>
      <c r="E28" s="20" t="s">
        <v>117</v>
      </c>
      <c r="F28" s="19" t="s">
        <v>116</v>
      </c>
      <c r="G28" s="19" t="s">
        <v>115</v>
      </c>
      <c r="H28" s="50"/>
      <c r="I28" s="18" t="s">
        <v>114</v>
      </c>
      <c r="J28" s="17" t="s">
        <v>113</v>
      </c>
      <c r="K28" s="17" t="s">
        <v>5</v>
      </c>
      <c r="L28" s="52"/>
      <c r="M28" s="45"/>
      <c r="N28" s="45"/>
      <c r="O28" s="45"/>
      <c r="P28" s="45"/>
      <c r="Q28" s="45"/>
      <c r="R28" s="40"/>
      <c r="S28" s="40"/>
      <c r="T28" s="47"/>
    </row>
    <row r="29" spans="1:20" s="10" customFormat="1" ht="25.5">
      <c r="A29" s="79">
        <f>A27+1</f>
        <v>45371</v>
      </c>
      <c r="B29" s="81" t="s">
        <v>112</v>
      </c>
      <c r="C29" s="48" t="s">
        <v>19</v>
      </c>
      <c r="D29" s="12" t="s">
        <v>111</v>
      </c>
      <c r="E29" s="22" t="s">
        <v>39</v>
      </c>
      <c r="F29" s="25" t="s">
        <v>110</v>
      </c>
      <c r="G29" s="14" t="s">
        <v>109</v>
      </c>
      <c r="H29" s="50" t="s">
        <v>43</v>
      </c>
      <c r="I29" s="24" t="s">
        <v>108</v>
      </c>
      <c r="J29" s="21" t="s">
        <v>107</v>
      </c>
      <c r="K29" s="12" t="s">
        <v>5</v>
      </c>
      <c r="L29" s="52">
        <v>5.7999999999999989</v>
      </c>
      <c r="M29" s="45">
        <v>2.8</v>
      </c>
      <c r="N29" s="45">
        <v>1.7999999999999998</v>
      </c>
      <c r="O29" s="45">
        <v>0</v>
      </c>
      <c r="P29" s="45">
        <v>2</v>
      </c>
      <c r="Q29" s="45">
        <v>0.2</v>
      </c>
      <c r="R29" s="40">
        <v>108</v>
      </c>
      <c r="S29" s="40">
        <f>T29*0.95</f>
        <v>664.04999999999984</v>
      </c>
      <c r="T29" s="42">
        <f>L29*70+M29*45+N29*25+O29*150+P29*55+Q29*60</f>
        <v>698.99999999999989</v>
      </c>
    </row>
    <row r="30" spans="1:20" s="2" customFormat="1" ht="16.5" customHeight="1">
      <c r="A30" s="77"/>
      <c r="B30" s="78"/>
      <c r="C30" s="48"/>
      <c r="D30" s="17" t="s">
        <v>106</v>
      </c>
      <c r="E30" s="23" t="s">
        <v>39</v>
      </c>
      <c r="F30" s="32" t="s">
        <v>105</v>
      </c>
      <c r="G30" s="19" t="s">
        <v>104</v>
      </c>
      <c r="H30" s="50"/>
      <c r="I30" s="18" t="s">
        <v>103</v>
      </c>
      <c r="J30" s="17" t="s">
        <v>293</v>
      </c>
      <c r="K30" s="17" t="s">
        <v>5</v>
      </c>
      <c r="L30" s="52"/>
      <c r="M30" s="45"/>
      <c r="N30" s="45"/>
      <c r="O30" s="45"/>
      <c r="P30" s="45"/>
      <c r="Q30" s="45"/>
      <c r="R30" s="40"/>
      <c r="S30" s="40"/>
      <c r="T30" s="47"/>
    </row>
    <row r="31" spans="1:20" s="10" customFormat="1" ht="25.5">
      <c r="A31" s="79">
        <f>A29+1</f>
        <v>45372</v>
      </c>
      <c r="B31" s="80" t="s">
        <v>102</v>
      </c>
      <c r="C31" s="54" t="s">
        <v>101</v>
      </c>
      <c r="D31" s="21" t="s">
        <v>100</v>
      </c>
      <c r="E31" s="22" t="s">
        <v>99</v>
      </c>
      <c r="F31" s="25" t="s">
        <v>98</v>
      </c>
      <c r="G31" s="14" t="s">
        <v>97</v>
      </c>
      <c r="H31" s="50" t="s">
        <v>29</v>
      </c>
      <c r="I31" s="24" t="s">
        <v>96</v>
      </c>
      <c r="J31" s="21" t="s">
        <v>95</v>
      </c>
      <c r="K31" s="12" t="s">
        <v>5</v>
      </c>
      <c r="L31" s="52">
        <v>7.3</v>
      </c>
      <c r="M31" s="45">
        <v>1.6</v>
      </c>
      <c r="N31" s="45">
        <v>1.4</v>
      </c>
      <c r="O31" s="45">
        <v>0.2</v>
      </c>
      <c r="P31" s="45">
        <v>2</v>
      </c>
      <c r="Q31" s="45">
        <v>0.2</v>
      </c>
      <c r="R31" s="40">
        <v>150</v>
      </c>
      <c r="S31" s="40">
        <f>T31*0.95</f>
        <v>731.5</v>
      </c>
      <c r="T31" s="42">
        <f>L31*70+M31*45+N31*25+O31*150+P31*55+Q31*60</f>
        <v>770</v>
      </c>
    </row>
    <row r="32" spans="1:20" s="2" customFormat="1" ht="16.5" customHeight="1">
      <c r="A32" s="77"/>
      <c r="B32" s="78"/>
      <c r="C32" s="48"/>
      <c r="D32" s="17" t="s">
        <v>94</v>
      </c>
      <c r="E32" s="20" t="s">
        <v>93</v>
      </c>
      <c r="F32" s="19" t="s">
        <v>92</v>
      </c>
      <c r="G32" s="19" t="s">
        <v>91</v>
      </c>
      <c r="H32" s="50"/>
      <c r="I32" s="18" t="s">
        <v>90</v>
      </c>
      <c r="J32" s="17" t="s">
        <v>89</v>
      </c>
      <c r="K32" s="17" t="s">
        <v>5</v>
      </c>
      <c r="L32" s="52"/>
      <c r="M32" s="45"/>
      <c r="N32" s="45"/>
      <c r="O32" s="45"/>
      <c r="P32" s="45"/>
      <c r="Q32" s="45"/>
      <c r="R32" s="40"/>
      <c r="S32" s="40"/>
      <c r="T32" s="47"/>
    </row>
    <row r="33" spans="1:20" s="10" customFormat="1" ht="25.5">
      <c r="A33" s="79">
        <f>A31+1</f>
        <v>45373</v>
      </c>
      <c r="B33" s="81" t="s">
        <v>20</v>
      </c>
      <c r="C33" s="48" t="s">
        <v>19</v>
      </c>
      <c r="D33" s="21" t="s">
        <v>88</v>
      </c>
      <c r="E33" s="22" t="s">
        <v>87</v>
      </c>
      <c r="F33" s="14" t="s">
        <v>86</v>
      </c>
      <c r="G33" s="25" t="s">
        <v>85</v>
      </c>
      <c r="H33" s="50" t="s">
        <v>84</v>
      </c>
      <c r="I33" s="24" t="s">
        <v>83</v>
      </c>
      <c r="J33" s="21" t="s">
        <v>82</v>
      </c>
      <c r="K33" s="12" t="s">
        <v>5</v>
      </c>
      <c r="L33" s="52">
        <v>7.3</v>
      </c>
      <c r="M33" s="45">
        <v>1.5</v>
      </c>
      <c r="N33" s="45">
        <v>1.4</v>
      </c>
      <c r="O33" s="45">
        <v>0</v>
      </c>
      <c r="P33" s="45">
        <v>1.7000000000000002</v>
      </c>
      <c r="Q33" s="45">
        <v>0.2</v>
      </c>
      <c r="R33" s="40">
        <v>102</v>
      </c>
      <c r="S33" s="40">
        <f>T33*0.95</f>
        <v>683.05</v>
      </c>
      <c r="T33" s="42">
        <f>L33*70+M33*45+N33*25+O33*150+P33*55+Q33*60</f>
        <v>719</v>
      </c>
    </row>
    <row r="34" spans="1:20" s="2" customFormat="1" ht="17.25" customHeight="1" thickBot="1">
      <c r="A34" s="75"/>
      <c r="B34" s="76"/>
      <c r="C34" s="49"/>
      <c r="D34" s="17" t="s">
        <v>81</v>
      </c>
      <c r="E34" s="31" t="s">
        <v>80</v>
      </c>
      <c r="F34" s="8" t="s">
        <v>79</v>
      </c>
      <c r="G34" s="8" t="s">
        <v>78</v>
      </c>
      <c r="H34" s="51"/>
      <c r="I34" s="7" t="s">
        <v>77</v>
      </c>
      <c r="J34" s="6" t="s">
        <v>76</v>
      </c>
      <c r="K34" s="6" t="s">
        <v>5</v>
      </c>
      <c r="L34" s="53"/>
      <c r="M34" s="46"/>
      <c r="N34" s="46"/>
      <c r="O34" s="46"/>
      <c r="P34" s="46"/>
      <c r="Q34" s="46"/>
      <c r="R34" s="41"/>
      <c r="S34" s="41"/>
      <c r="T34" s="43"/>
    </row>
    <row r="35" spans="1:20" s="10" customFormat="1" ht="25.5">
      <c r="A35" s="73">
        <f>A33+3</f>
        <v>45376</v>
      </c>
      <c r="B35" s="74" t="s">
        <v>75</v>
      </c>
      <c r="C35" s="55" t="s">
        <v>19</v>
      </c>
      <c r="D35" s="30" t="s">
        <v>74</v>
      </c>
      <c r="E35" s="29" t="s">
        <v>73</v>
      </c>
      <c r="F35" s="28" t="s">
        <v>72</v>
      </c>
      <c r="G35" s="14" t="s">
        <v>71</v>
      </c>
      <c r="H35" s="56" t="s">
        <v>70</v>
      </c>
      <c r="I35" s="24" t="s">
        <v>69</v>
      </c>
      <c r="J35" s="11" t="s">
        <v>68</v>
      </c>
      <c r="K35" s="27" t="s">
        <v>5</v>
      </c>
      <c r="L35" s="57">
        <v>6.3000000000000007</v>
      </c>
      <c r="M35" s="58">
        <v>1.7000000000000002</v>
      </c>
      <c r="N35" s="58">
        <v>1.2</v>
      </c>
      <c r="O35" s="58">
        <v>0</v>
      </c>
      <c r="P35" s="58">
        <v>2.2000000000000002</v>
      </c>
      <c r="Q35" s="58">
        <v>0.2</v>
      </c>
      <c r="R35" s="59">
        <v>220</v>
      </c>
      <c r="S35" s="59">
        <f>T35*0.95</f>
        <v>646.47500000000002</v>
      </c>
      <c r="T35" s="60">
        <f>L35*70+M35*45+N35*25+O35*150+P35*55+Q35*60</f>
        <v>680.50000000000011</v>
      </c>
    </row>
    <row r="36" spans="1:20" s="2" customFormat="1" ht="16.5" customHeight="1">
      <c r="A36" s="77"/>
      <c r="B36" s="78"/>
      <c r="C36" s="48"/>
      <c r="D36" s="17" t="s">
        <v>67</v>
      </c>
      <c r="E36" s="20" t="s">
        <v>66</v>
      </c>
      <c r="F36" s="19" t="s">
        <v>65</v>
      </c>
      <c r="G36" s="19" t="s">
        <v>64</v>
      </c>
      <c r="H36" s="50"/>
      <c r="I36" s="18" t="s">
        <v>63</v>
      </c>
      <c r="J36" s="16" t="s">
        <v>62</v>
      </c>
      <c r="K36" s="16" t="s">
        <v>5</v>
      </c>
      <c r="L36" s="52"/>
      <c r="M36" s="45"/>
      <c r="N36" s="45"/>
      <c r="O36" s="45"/>
      <c r="P36" s="45"/>
      <c r="Q36" s="45"/>
      <c r="R36" s="40"/>
      <c r="S36" s="40"/>
      <c r="T36" s="47"/>
    </row>
    <row r="37" spans="1:20" s="10" customFormat="1" ht="25.5">
      <c r="A37" s="79">
        <f>A35+1</f>
        <v>45377</v>
      </c>
      <c r="B37" s="80" t="s">
        <v>61</v>
      </c>
      <c r="C37" s="54" t="s">
        <v>60</v>
      </c>
      <c r="D37" s="12" t="s">
        <v>59</v>
      </c>
      <c r="E37" s="15" t="s">
        <v>58</v>
      </c>
      <c r="F37" s="14" t="s">
        <v>57</v>
      </c>
      <c r="G37" s="14" t="s">
        <v>56</v>
      </c>
      <c r="H37" s="50" t="s">
        <v>29</v>
      </c>
      <c r="I37" s="13" t="s">
        <v>55</v>
      </c>
      <c r="J37" s="21" t="s">
        <v>54</v>
      </c>
      <c r="K37" s="11" t="s">
        <v>5</v>
      </c>
      <c r="L37" s="52">
        <v>6.3</v>
      </c>
      <c r="M37" s="45">
        <v>2.2000000000000002</v>
      </c>
      <c r="N37" s="45">
        <v>1.3</v>
      </c>
      <c r="O37" s="45">
        <v>0</v>
      </c>
      <c r="P37" s="45">
        <v>2.2000000000000002</v>
      </c>
      <c r="Q37" s="45">
        <v>0.2</v>
      </c>
      <c r="R37" s="40">
        <v>108</v>
      </c>
      <c r="S37" s="40">
        <f>T37*0.95</f>
        <v>670.22500000000002</v>
      </c>
      <c r="T37" s="42">
        <f>L37*70+M37*45+N37*25+O37*150+P37*55+Q37*60</f>
        <v>705.5</v>
      </c>
    </row>
    <row r="38" spans="1:20" s="2" customFormat="1" ht="16.5" customHeight="1">
      <c r="A38" s="77"/>
      <c r="B38" s="78"/>
      <c r="C38" s="48"/>
      <c r="D38" s="17" t="s">
        <v>53</v>
      </c>
      <c r="E38" s="26" t="s">
        <v>52</v>
      </c>
      <c r="F38" s="19" t="s">
        <v>51</v>
      </c>
      <c r="G38" s="19" t="s">
        <v>50</v>
      </c>
      <c r="H38" s="50"/>
      <c r="I38" s="18" t="s">
        <v>49</v>
      </c>
      <c r="J38" s="17" t="s">
        <v>48</v>
      </c>
      <c r="K38" s="16" t="s">
        <v>5</v>
      </c>
      <c r="L38" s="52"/>
      <c r="M38" s="45"/>
      <c r="N38" s="45"/>
      <c r="O38" s="45"/>
      <c r="P38" s="45"/>
      <c r="Q38" s="45"/>
      <c r="R38" s="40"/>
      <c r="S38" s="40"/>
      <c r="T38" s="47"/>
    </row>
    <row r="39" spans="1:20" s="10" customFormat="1" ht="25.5">
      <c r="A39" s="79">
        <f>A37+1</f>
        <v>45378</v>
      </c>
      <c r="B39" s="81" t="s">
        <v>47</v>
      </c>
      <c r="C39" s="48" t="s">
        <v>19</v>
      </c>
      <c r="D39" s="12" t="s">
        <v>46</v>
      </c>
      <c r="E39" s="22" t="s">
        <v>39</v>
      </c>
      <c r="F39" s="22" t="s">
        <v>45</v>
      </c>
      <c r="G39" s="25" t="s">
        <v>44</v>
      </c>
      <c r="H39" s="50" t="s">
        <v>43</v>
      </c>
      <c r="I39" s="24" t="s">
        <v>42</v>
      </c>
      <c r="J39" s="12" t="s">
        <v>41</v>
      </c>
      <c r="K39" s="11" t="s">
        <v>5</v>
      </c>
      <c r="L39" s="52">
        <v>7.6</v>
      </c>
      <c r="M39" s="45">
        <v>2.1</v>
      </c>
      <c r="N39" s="45">
        <v>0.9</v>
      </c>
      <c r="O39" s="45">
        <v>0</v>
      </c>
      <c r="P39" s="45">
        <v>2.1</v>
      </c>
      <c r="Q39" s="45">
        <v>0.2</v>
      </c>
      <c r="R39" s="40">
        <v>122</v>
      </c>
      <c r="S39" s="40">
        <f>T39*0.95</f>
        <v>737.67499999999995</v>
      </c>
      <c r="T39" s="42">
        <f>L39*70+M39*45+N39*25+O39*150+P39*55+Q39*60</f>
        <v>776.5</v>
      </c>
    </row>
    <row r="40" spans="1:20" s="2" customFormat="1" ht="16.5" customHeight="1">
      <c r="A40" s="77"/>
      <c r="B40" s="78"/>
      <c r="C40" s="48"/>
      <c r="D40" s="17" t="s">
        <v>40</v>
      </c>
      <c r="E40" s="23" t="s">
        <v>39</v>
      </c>
      <c r="F40" s="20" t="s">
        <v>38</v>
      </c>
      <c r="G40" s="19" t="s">
        <v>37</v>
      </c>
      <c r="H40" s="50"/>
      <c r="I40" s="18" t="s">
        <v>36</v>
      </c>
      <c r="J40" s="17" t="s">
        <v>35</v>
      </c>
      <c r="K40" s="16" t="s">
        <v>5</v>
      </c>
      <c r="L40" s="52"/>
      <c r="M40" s="45"/>
      <c r="N40" s="45"/>
      <c r="O40" s="45"/>
      <c r="P40" s="45"/>
      <c r="Q40" s="45"/>
      <c r="R40" s="40"/>
      <c r="S40" s="40"/>
      <c r="T40" s="47"/>
    </row>
    <row r="41" spans="1:20" s="10" customFormat="1" ht="25.5">
      <c r="A41" s="79">
        <f>A39+1</f>
        <v>45379</v>
      </c>
      <c r="B41" s="80" t="s">
        <v>34</v>
      </c>
      <c r="C41" s="54" t="s">
        <v>19</v>
      </c>
      <c r="D41" s="12" t="s">
        <v>33</v>
      </c>
      <c r="E41" s="22" t="s">
        <v>32</v>
      </c>
      <c r="F41" s="14" t="s">
        <v>31</v>
      </c>
      <c r="G41" s="14" t="s">
        <v>30</v>
      </c>
      <c r="H41" s="50" t="s">
        <v>29</v>
      </c>
      <c r="I41" s="13" t="s">
        <v>28</v>
      </c>
      <c r="J41" s="21" t="s">
        <v>27</v>
      </c>
      <c r="K41" s="11" t="s">
        <v>5</v>
      </c>
      <c r="L41" s="52">
        <v>6.5</v>
      </c>
      <c r="M41" s="45">
        <v>2.4</v>
      </c>
      <c r="N41" s="45">
        <v>1.3</v>
      </c>
      <c r="O41" s="45">
        <v>0</v>
      </c>
      <c r="P41" s="45">
        <v>2.2999999999999998</v>
      </c>
      <c r="Q41" s="45">
        <v>0.2</v>
      </c>
      <c r="R41" s="40">
        <v>113</v>
      </c>
      <c r="S41" s="40">
        <f>T41*0.95</f>
        <v>697.3</v>
      </c>
      <c r="T41" s="42">
        <f>L41*70+M41*45+N41*25+O41*150+P41*55+Q41*60</f>
        <v>734</v>
      </c>
    </row>
    <row r="42" spans="1:20" s="2" customFormat="1" ht="16.5" customHeight="1">
      <c r="A42" s="77"/>
      <c r="B42" s="78"/>
      <c r="C42" s="48"/>
      <c r="D42" s="17" t="s">
        <v>26</v>
      </c>
      <c r="E42" s="20" t="s">
        <v>25</v>
      </c>
      <c r="F42" s="19" t="s">
        <v>24</v>
      </c>
      <c r="G42" s="19" t="s">
        <v>23</v>
      </c>
      <c r="H42" s="50"/>
      <c r="I42" s="18" t="s">
        <v>22</v>
      </c>
      <c r="J42" s="17" t="s">
        <v>21</v>
      </c>
      <c r="K42" s="16" t="s">
        <v>5</v>
      </c>
      <c r="L42" s="52"/>
      <c r="M42" s="45"/>
      <c r="N42" s="45"/>
      <c r="O42" s="45"/>
      <c r="P42" s="45"/>
      <c r="Q42" s="45"/>
      <c r="R42" s="40"/>
      <c r="S42" s="40"/>
      <c r="T42" s="47"/>
    </row>
    <row r="43" spans="1:20" s="10" customFormat="1" ht="25.5">
      <c r="A43" s="79">
        <f>A41+1</f>
        <v>45380</v>
      </c>
      <c r="B43" s="81" t="s">
        <v>20</v>
      </c>
      <c r="C43" s="48" t="s">
        <v>19</v>
      </c>
      <c r="D43" s="12" t="s">
        <v>18</v>
      </c>
      <c r="E43" s="15" t="s">
        <v>17</v>
      </c>
      <c r="F43" s="14" t="s">
        <v>16</v>
      </c>
      <c r="G43" s="14" t="s">
        <v>15</v>
      </c>
      <c r="H43" s="50" t="s">
        <v>14</v>
      </c>
      <c r="I43" s="13" t="s">
        <v>13</v>
      </c>
      <c r="J43" s="12" t="s">
        <v>12</v>
      </c>
      <c r="K43" s="11" t="s">
        <v>5</v>
      </c>
      <c r="L43" s="52">
        <v>7.3</v>
      </c>
      <c r="M43" s="45">
        <v>1.7</v>
      </c>
      <c r="N43" s="45">
        <v>1.2</v>
      </c>
      <c r="O43" s="45">
        <v>0</v>
      </c>
      <c r="P43" s="45">
        <v>1.9</v>
      </c>
      <c r="Q43" s="45">
        <v>0.2</v>
      </c>
      <c r="R43" s="40">
        <v>120</v>
      </c>
      <c r="S43" s="40">
        <f>T43*0.95</f>
        <v>697.3</v>
      </c>
      <c r="T43" s="42">
        <f>L43*70+M43*45+N43*25+O43*150+P43*55+Q43*60</f>
        <v>734</v>
      </c>
    </row>
    <row r="44" spans="1:20" s="2" customFormat="1" ht="17.25" customHeight="1" thickBot="1">
      <c r="A44" s="75"/>
      <c r="B44" s="76"/>
      <c r="C44" s="49"/>
      <c r="D44" s="6" t="s">
        <v>11</v>
      </c>
      <c r="E44" s="9" t="s">
        <v>10</v>
      </c>
      <c r="F44" s="8" t="s">
        <v>9</v>
      </c>
      <c r="G44" s="8" t="s">
        <v>8</v>
      </c>
      <c r="H44" s="51"/>
      <c r="I44" s="7" t="s">
        <v>7</v>
      </c>
      <c r="J44" s="6" t="s">
        <v>6</v>
      </c>
      <c r="K44" s="5" t="s">
        <v>5</v>
      </c>
      <c r="L44" s="53"/>
      <c r="M44" s="46"/>
      <c r="N44" s="46"/>
      <c r="O44" s="46"/>
      <c r="P44" s="46"/>
      <c r="Q44" s="46"/>
      <c r="R44" s="41"/>
      <c r="S44" s="41"/>
      <c r="T44" s="43"/>
    </row>
    <row r="45" spans="1:20" s="4" customFormat="1" ht="19.5">
      <c r="A45" s="44" t="s">
        <v>4</v>
      </c>
      <c r="B45" s="44"/>
      <c r="C45" s="44"/>
      <c r="D45" s="44"/>
      <c r="E45" s="44"/>
      <c r="F45" s="44"/>
      <c r="G45" s="44"/>
      <c r="H45" s="44"/>
      <c r="I45" s="44"/>
      <c r="J45" s="44"/>
    </row>
    <row r="46" spans="1:20" s="4" customFormat="1" ht="19.5">
      <c r="A46" s="39" t="s">
        <v>3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20" s="4" customFormat="1" ht="19.5">
      <c r="A47" s="39" t="s">
        <v>2</v>
      </c>
      <c r="B47" s="39"/>
      <c r="C47" s="39"/>
      <c r="D47" s="39"/>
      <c r="E47" s="39"/>
      <c r="F47" s="39"/>
      <c r="G47" s="39"/>
      <c r="H47" s="39"/>
      <c r="I47" s="39"/>
      <c r="J47" s="39"/>
    </row>
    <row r="48" spans="1:20" s="4" customFormat="1" ht="19.5">
      <c r="A48" s="39" t="s">
        <v>1</v>
      </c>
      <c r="B48" s="39"/>
      <c r="C48" s="39"/>
      <c r="D48" s="39"/>
      <c r="E48" s="39"/>
      <c r="F48" s="39"/>
      <c r="G48" s="39"/>
      <c r="H48" s="39"/>
      <c r="I48" s="39"/>
      <c r="J48" s="39"/>
    </row>
    <row r="49" spans="1:10" s="4" customFormat="1" ht="19.5">
      <c r="A49" s="39" t="s">
        <v>0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s="4" customFormat="1" ht="19.5">
      <c r="A50" s="39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24" customHeight="1"/>
  </sheetData>
  <mergeCells count="284">
    <mergeCell ref="O5:O6"/>
    <mergeCell ref="P5:P6"/>
    <mergeCell ref="F1:I1"/>
    <mergeCell ref="L1:T1"/>
    <mergeCell ref="A2:B2"/>
    <mergeCell ref="E2:I2"/>
    <mergeCell ref="J2:K2"/>
    <mergeCell ref="A3:A4"/>
    <mergeCell ref="B3:B4"/>
    <mergeCell ref="C3:C4"/>
    <mergeCell ref="H3:H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Q5:Q6"/>
    <mergeCell ref="R5:R6"/>
    <mergeCell ref="S5:S6"/>
    <mergeCell ref="T5:T6"/>
    <mergeCell ref="A7:A8"/>
    <mergeCell ref="B7:B8"/>
    <mergeCell ref="C7:C8"/>
    <mergeCell ref="H7:H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A5:A6"/>
    <mergeCell ref="B5:B6"/>
    <mergeCell ref="C5:C6"/>
    <mergeCell ref="H5:H6"/>
    <mergeCell ref="L5:L6"/>
    <mergeCell ref="M5:M6"/>
    <mergeCell ref="N5:N6"/>
    <mergeCell ref="T9:T10"/>
    <mergeCell ref="A11:A12"/>
    <mergeCell ref="B11:B12"/>
    <mergeCell ref="C11:C12"/>
    <mergeCell ref="H11:H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9:A10"/>
    <mergeCell ref="B9:B10"/>
    <mergeCell ref="C9:C10"/>
    <mergeCell ref="H9:H10"/>
    <mergeCell ref="L9:L10"/>
    <mergeCell ref="M9:M10"/>
    <mergeCell ref="N9:N10"/>
    <mergeCell ref="O9:O10"/>
    <mergeCell ref="P9:P10"/>
    <mergeCell ref="H13:H14"/>
    <mergeCell ref="L13:L14"/>
    <mergeCell ref="M13:M14"/>
    <mergeCell ref="N13:N14"/>
    <mergeCell ref="O13:O14"/>
    <mergeCell ref="P13:P14"/>
    <mergeCell ref="Q9:Q10"/>
    <mergeCell ref="R9:R10"/>
    <mergeCell ref="S9:S10"/>
    <mergeCell ref="M17:M18"/>
    <mergeCell ref="N17:N18"/>
    <mergeCell ref="O17:O18"/>
    <mergeCell ref="P17:P18"/>
    <mergeCell ref="Q13:Q14"/>
    <mergeCell ref="R13:R14"/>
    <mergeCell ref="S13:S14"/>
    <mergeCell ref="T13:T14"/>
    <mergeCell ref="A15:A16"/>
    <mergeCell ref="B15:B16"/>
    <mergeCell ref="C15:C16"/>
    <mergeCell ref="H15:H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3:A14"/>
    <mergeCell ref="B13:B14"/>
    <mergeCell ref="C13:C14"/>
    <mergeCell ref="O21:O22"/>
    <mergeCell ref="P21:P22"/>
    <mergeCell ref="Q17:Q18"/>
    <mergeCell ref="R17:R18"/>
    <mergeCell ref="S17:S18"/>
    <mergeCell ref="T17:T18"/>
    <mergeCell ref="A19:A20"/>
    <mergeCell ref="B19:B20"/>
    <mergeCell ref="C19:C20"/>
    <mergeCell ref="H19:H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A17:A18"/>
    <mergeCell ref="B17:B18"/>
    <mergeCell ref="C17:C18"/>
    <mergeCell ref="H17:H18"/>
    <mergeCell ref="L17:L18"/>
    <mergeCell ref="Q21:Q22"/>
    <mergeCell ref="R21:R22"/>
    <mergeCell ref="S21:S22"/>
    <mergeCell ref="T21:T22"/>
    <mergeCell ref="A23:A24"/>
    <mergeCell ref="B23:B24"/>
    <mergeCell ref="C23:C24"/>
    <mergeCell ref="H23:H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21:A22"/>
    <mergeCell ref="B21:B22"/>
    <mergeCell ref="C21:C22"/>
    <mergeCell ref="H21:H22"/>
    <mergeCell ref="L21:L22"/>
    <mergeCell ref="M21:M22"/>
    <mergeCell ref="N21:N22"/>
    <mergeCell ref="T25:T26"/>
    <mergeCell ref="A27:A28"/>
    <mergeCell ref="B27:B28"/>
    <mergeCell ref="C27:C28"/>
    <mergeCell ref="H27:H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5:A26"/>
    <mergeCell ref="B25:B26"/>
    <mergeCell ref="C25:C26"/>
    <mergeCell ref="H25:H26"/>
    <mergeCell ref="L25:L26"/>
    <mergeCell ref="M25:M26"/>
    <mergeCell ref="N25:N26"/>
    <mergeCell ref="O25:O26"/>
    <mergeCell ref="P25:P26"/>
    <mergeCell ref="H29:H30"/>
    <mergeCell ref="L29:L30"/>
    <mergeCell ref="M29:M30"/>
    <mergeCell ref="N29:N30"/>
    <mergeCell ref="O29:O30"/>
    <mergeCell ref="P29:P30"/>
    <mergeCell ref="Q25:Q26"/>
    <mergeCell ref="R25:R26"/>
    <mergeCell ref="S25:S26"/>
    <mergeCell ref="M33:M34"/>
    <mergeCell ref="N33:N34"/>
    <mergeCell ref="O33:O34"/>
    <mergeCell ref="P33:P34"/>
    <mergeCell ref="Q29:Q30"/>
    <mergeCell ref="R29:R30"/>
    <mergeCell ref="S29:S30"/>
    <mergeCell ref="T29:T30"/>
    <mergeCell ref="A31:A32"/>
    <mergeCell ref="B31:B32"/>
    <mergeCell ref="C31:C32"/>
    <mergeCell ref="H31:H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A29:A30"/>
    <mergeCell ref="B29:B30"/>
    <mergeCell ref="C29:C30"/>
    <mergeCell ref="O37:O38"/>
    <mergeCell ref="P37:P38"/>
    <mergeCell ref="Q33:Q34"/>
    <mergeCell ref="R33:R34"/>
    <mergeCell ref="S33:S34"/>
    <mergeCell ref="T33:T34"/>
    <mergeCell ref="A35:A36"/>
    <mergeCell ref="B35:B36"/>
    <mergeCell ref="C35:C36"/>
    <mergeCell ref="H35:H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A33:A34"/>
    <mergeCell ref="B33:B34"/>
    <mergeCell ref="C33:C34"/>
    <mergeCell ref="H33:H34"/>
    <mergeCell ref="L33:L34"/>
    <mergeCell ref="Q37:Q38"/>
    <mergeCell ref="R37:R38"/>
    <mergeCell ref="S37:S38"/>
    <mergeCell ref="T37:T38"/>
    <mergeCell ref="A39:A40"/>
    <mergeCell ref="B39:B40"/>
    <mergeCell ref="C39:C40"/>
    <mergeCell ref="H39:H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A37:A38"/>
    <mergeCell ref="B37:B38"/>
    <mergeCell ref="C37:C38"/>
    <mergeCell ref="H37:H38"/>
    <mergeCell ref="L37:L38"/>
    <mergeCell ref="M37:M38"/>
    <mergeCell ref="N37:N38"/>
    <mergeCell ref="T41:T42"/>
    <mergeCell ref="A43:A44"/>
    <mergeCell ref="B43:B44"/>
    <mergeCell ref="C43:C44"/>
    <mergeCell ref="H43:H44"/>
    <mergeCell ref="L43:L44"/>
    <mergeCell ref="O43:O44"/>
    <mergeCell ref="P43:P44"/>
    <mergeCell ref="Q43:Q44"/>
    <mergeCell ref="R43:R44"/>
    <mergeCell ref="P41:P42"/>
    <mergeCell ref="Q41:Q42"/>
    <mergeCell ref="R41:R42"/>
    <mergeCell ref="A41:A42"/>
    <mergeCell ref="B41:B42"/>
    <mergeCell ref="C41:C42"/>
    <mergeCell ref="H41:H42"/>
    <mergeCell ref="L41:L42"/>
    <mergeCell ref="M41:M42"/>
    <mergeCell ref="N41:N42"/>
    <mergeCell ref="O41:O42"/>
    <mergeCell ref="S41:S42"/>
    <mergeCell ref="A49:J49"/>
    <mergeCell ref="A50:J50"/>
    <mergeCell ref="S43:S44"/>
    <mergeCell ref="T43:T44"/>
    <mergeCell ref="A45:J45"/>
    <mergeCell ref="A46:J46"/>
    <mergeCell ref="A47:J47"/>
    <mergeCell ref="A48:J48"/>
    <mergeCell ref="M43:M44"/>
    <mergeCell ref="N43:N44"/>
  </mergeCells>
  <phoneticPr fontId="3" type="noConversion"/>
  <printOptions horizontalCentered="1"/>
  <pageMargins left="0.31496062992125984" right="0.31496062992125984" top="0.31496062992125984" bottom="0.23622047244094491" header="0.23622047244094491" footer="0.23622047244094491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2024-01-12T01:19:07Z</dcterms:created>
  <dcterms:modified xsi:type="dcterms:W3CDTF">2024-01-14T23:44:17Z</dcterms:modified>
</cp:coreProperties>
</file>