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-2菜單整理\菜單113年\113年9月\附幼\"/>
    </mc:Choice>
  </mc:AlternateContent>
  <bookViews>
    <workbookView xWindow="0" yWindow="0" windowWidth="28800" windowHeight="12270"/>
  </bookViews>
  <sheets>
    <sheet name="山頂0" sheetId="1" r:id="rId1"/>
  </sheets>
  <definedNames>
    <definedName name="_xlnm._FilterDatabase" localSheetId="0" hidden="1">山頂0!$A$1:$T$50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S3" i="1" s="1"/>
  <c r="T5" i="1"/>
  <c r="S5" i="1" s="1"/>
  <c r="T7" i="1"/>
  <c r="S7" i="1" s="1"/>
  <c r="T9" i="1"/>
  <c r="S9" i="1" s="1"/>
  <c r="T11" i="1"/>
  <c r="S11" i="1" s="1"/>
  <c r="T13" i="1"/>
  <c r="S13" i="1" s="1"/>
  <c r="T15" i="1"/>
  <c r="S15" i="1" s="1"/>
  <c r="T17" i="1"/>
  <c r="S17" i="1" s="1"/>
  <c r="T19" i="1"/>
  <c r="S19" i="1" s="1"/>
  <c r="T21" i="1"/>
  <c r="S21" i="1" s="1"/>
  <c r="T23" i="1"/>
  <c r="S23" i="1" s="1"/>
  <c r="T25" i="1"/>
  <c r="S25" i="1" s="1"/>
  <c r="T29" i="1"/>
  <c r="S29" i="1" s="1"/>
  <c r="T31" i="1"/>
  <c r="S31" i="1" s="1"/>
  <c r="T33" i="1"/>
  <c r="S33" i="1" s="1"/>
  <c r="T35" i="1"/>
  <c r="S35" i="1" s="1"/>
  <c r="T37" i="1"/>
  <c r="S37" i="1" s="1"/>
  <c r="T39" i="1"/>
  <c r="S39" i="1" s="1"/>
  <c r="T41" i="1"/>
  <c r="S41" i="1" s="1"/>
  <c r="T43" i="1"/>
  <c r="S43" i="1" s="1"/>
  <c r="T45" i="1"/>
  <c r="S45" i="1" s="1"/>
</calcChain>
</file>

<file path=xl/sharedStrings.xml><?xml version="1.0" encoding="utf-8"?>
<sst xmlns="http://schemas.openxmlformats.org/spreadsheetml/2006/main" count="357" uniqueCount="254">
  <si>
    <t>＊本菜單內含「甲殼類、花生、牛奶、雞蛋、堅果、芝麻、含麩質穀物、大豆類、芋類製品」，不適合其過敏體質者食用。</t>
    <phoneticPr fontId="9" type="noConversion"/>
  </si>
  <si>
    <t>＊配合國產可追溯生鮮農漁畜產品食材政策，菜單主要食材明細標示「S」已取得CAS標章，標示「Q」可追溯生產來源。</t>
    <phoneticPr fontId="9" type="noConversion"/>
  </si>
  <si>
    <t>＊配合天天安心食材政策，每週一供應履歷蔬菜、每週二、四、五供應有機蔬菜。</t>
  </si>
  <si>
    <t>＊本廠一律使用國產豬肉、雞肉。</t>
    <phoneticPr fontId="9" type="noConversion"/>
  </si>
  <si>
    <t>＊蔬食日及3章1Ｑ豆奶日：9/20。</t>
  </si>
  <si>
    <t>水果</t>
  </si>
  <si>
    <t>麵疙瘩.肉絲S.玉米粒.雞蛋Q.大白菜</t>
  </si>
  <si>
    <t>肉骨茶包.涼薯Q.肉絲S</t>
  </si>
  <si>
    <t>洋蔥Q.雞蛋Q.紅蘿蔔Q-炒</t>
  </si>
  <si>
    <t>雞丁S.百頁豆腐-煮</t>
  </si>
  <si>
    <t>白米.麥片</t>
  </si>
  <si>
    <t>白蘿蔔.油豆腐.竹輪.玉米粒.高麗菜</t>
  </si>
  <si>
    <t>濃湯麵疙瘩</t>
  </si>
  <si>
    <t>肉骨茶湯</t>
  </si>
  <si>
    <t>履歷蔬菜Ｔ</t>
    <phoneticPr fontId="3" type="noConversion"/>
  </si>
  <si>
    <t>洋蔥炒蛋</t>
  </si>
  <si>
    <t>三杯百頁燒雞</t>
  </si>
  <si>
    <t>麥片飯</t>
  </si>
  <si>
    <t>關東煮</t>
  </si>
  <si>
    <t>★</t>
    <phoneticPr fontId="3" type="noConversion"/>
  </si>
  <si>
    <t>滷包.雞蛋Q.紅棗</t>
  </si>
  <si>
    <t>香菇Q.冬瓜Q.雞丁S</t>
  </si>
  <si>
    <t>番茄Q.豆腐-煮</t>
  </si>
  <si>
    <t>肉片S.高麗菜Q.薑絲-煮</t>
  </si>
  <si>
    <t>白米.糙米</t>
  </si>
  <si>
    <t>油麵.魷魚羹S.木耳.雞蛋Q.大白菜</t>
  </si>
  <si>
    <t>茶葉蛋+紅棗茶</t>
  </si>
  <si>
    <t>香菇雞湯</t>
  </si>
  <si>
    <t>有機蔬菜Ｏ</t>
    <phoneticPr fontId="3" type="noConversion"/>
  </si>
  <si>
    <t>番茄豆腐</t>
  </si>
  <si>
    <t>薑燒豬肉</t>
  </si>
  <si>
    <t>糙米飯</t>
  </si>
  <si>
    <t>魷魚羹麵</t>
  </si>
  <si>
    <t>紅麵線.肉絲S.筍絲.木耳.雞蛋Q</t>
  </si>
  <si>
    <t>味噌.洋蔥Q.白蘿蔔Q</t>
  </si>
  <si>
    <t>冬粉.高麗菜Q.絞肉S.紅蘿蔔T-炒</t>
  </si>
  <si>
    <t>雞丁S.南瓜Q.迷迭香-煮</t>
  </si>
  <si>
    <t>白米.蕎麥</t>
  </si>
  <si>
    <t>杯子蛋糕.優酪乳</t>
  </si>
  <si>
    <t>肉絲麵線</t>
  </si>
  <si>
    <t>味噌蔬菜湯</t>
  </si>
  <si>
    <t>有機蔬菜Ｏ</t>
    <phoneticPr fontId="3" type="noConversion"/>
  </si>
  <si>
    <t>螞蟻上樹</t>
  </si>
  <si>
    <t>迷迭香雞丁</t>
  </si>
  <si>
    <t>蕎麥飯</t>
  </si>
  <si>
    <t>杯子蛋糕+優酪乳</t>
  </si>
  <si>
    <t>綠豆.小芋圓.牛奶</t>
  </si>
  <si>
    <t>洋薏仁.肉絲.淮山.芡實</t>
  </si>
  <si>
    <t>油豆腐.沙茶醬-煮</t>
  </si>
  <si>
    <t>白米.絞肉S.玉米粒Q.紅蘿蔔T</t>
  </si>
  <si>
    <t>特餐</t>
  </si>
  <si>
    <t>拉麵.雞丁S.小白菜</t>
  </si>
  <si>
    <t>奶香綠豆芋圓湯</t>
  </si>
  <si>
    <t>四神湯</t>
  </si>
  <si>
    <t>季節蔬菜</t>
    <phoneticPr fontId="3" type="noConversion"/>
  </si>
  <si>
    <t>沙茶油豆腐</t>
  </si>
  <si>
    <t>台式炒飯</t>
  </si>
  <si>
    <t>雞片拉麵</t>
  </si>
  <si>
    <t>★</t>
    <phoneticPr fontId="3" type="noConversion"/>
  </si>
  <si>
    <t>米苔目.肉絲S.蝦米.香菇.豆芽菜</t>
  </si>
  <si>
    <t>佛手瓜Q.龍骨丁S</t>
  </si>
  <si>
    <t>海帶絲.芹菜Q-炒</t>
  </si>
  <si>
    <t>魚丁Q.馬鈴薯Q.紅蘿蔔T.咖哩.椰漿-煮</t>
  </si>
  <si>
    <t>白米.糯小米</t>
  </si>
  <si>
    <t>白米.鮪魚罐頭.絞肉S.高麗菜</t>
  </si>
  <si>
    <t>客家米苔目</t>
  </si>
  <si>
    <t>鮮瓜排骨湯</t>
  </si>
  <si>
    <t>芹香海帶絲</t>
  </si>
  <si>
    <t>南洋風味魚</t>
  </si>
  <si>
    <t>小米飯</t>
  </si>
  <si>
    <t>鮪魚粥</t>
  </si>
  <si>
    <t>桂圓.紫米.麥片</t>
  </si>
  <si>
    <t>玉米粒Q.馬鈴薯Q.雞蛋Q.紅蘿蔔T</t>
  </si>
  <si>
    <t>毛豆仁Q.豆干丁.絞肉S-炒</t>
  </si>
  <si>
    <t>肉排S-煮</t>
  </si>
  <si>
    <t>白米.藜麥</t>
  </si>
  <si>
    <t>鍋貼.雞蛋Q.蔥</t>
  </si>
  <si>
    <t>桂圓紫米麥片湯</t>
  </si>
  <si>
    <t>玉米濃湯</t>
  </si>
  <si>
    <t>毛豆炒干丁</t>
  </si>
  <si>
    <t>香滷豬排</t>
  </si>
  <si>
    <t>藜麥飯</t>
  </si>
  <si>
    <t>鍋貼+蛋花湯</t>
  </si>
  <si>
    <t>刀削麵.皮絲.蚵白菜</t>
  </si>
  <si>
    <t>山藥Q.枸杞.馬鈴薯Q.素雞丁</t>
  </si>
  <si>
    <t>海帶結.素腰花-煮</t>
  </si>
  <si>
    <t>豆包絲.彩椒Q-煮</t>
  </si>
  <si>
    <t>白米.燕麥</t>
  </si>
  <si>
    <t>豆沙包.鮮奶</t>
  </si>
  <si>
    <t>皮絲刀削麵</t>
  </si>
  <si>
    <t>枸杞山藥湯</t>
  </si>
  <si>
    <t>海結素腰花</t>
  </si>
  <si>
    <t>彩椒豆包絲</t>
  </si>
  <si>
    <t>燕麥飯</t>
  </si>
  <si>
    <t>豆沙包+鮮奶</t>
  </si>
  <si>
    <t>地瓜.黑珍珠.牛奶</t>
  </si>
  <si>
    <t>大黃瓜.肉片S.紅蘿蔔T</t>
  </si>
  <si>
    <t>南瓜Q.雞蛋Q-煮</t>
  </si>
  <si>
    <t>雞丁S.黑輪S.蔥-煮</t>
  </si>
  <si>
    <t>白麵線.肉絲S.高麗菜</t>
  </si>
  <si>
    <t>奶香珍珠地瓜湯</t>
  </si>
  <si>
    <t>刺瓜肉片湯</t>
  </si>
  <si>
    <t>南瓜滑蛋</t>
  </si>
  <si>
    <t>蔥油燒雞</t>
  </si>
  <si>
    <t>麻油麵線</t>
  </si>
  <si>
    <t>白米.雞肉絲S.香菇.大白菜</t>
  </si>
  <si>
    <t>海帶芽</t>
  </si>
  <si>
    <t>花菜Q.肉絲S.木耳Q-炒</t>
  </si>
  <si>
    <t>麵.絞肉S.洋蔥Q.玉米粒Q</t>
  </si>
  <si>
    <t>芋籤粿.小白菜</t>
  </si>
  <si>
    <t>香菇雞肉粥</t>
  </si>
  <si>
    <t>薑絲海芽湯</t>
  </si>
  <si>
    <t>花菜炒肉</t>
  </si>
  <si>
    <t>茄汁肉醬麵</t>
  </si>
  <si>
    <t>芋籤粿湯</t>
  </si>
  <si>
    <t>【中秋節】</t>
  </si>
  <si>
    <t>中華豆花</t>
  </si>
  <si>
    <t>黃豆Q.凍豆腐.龍骨丁S</t>
  </si>
  <si>
    <t>高麗菜Q.紅蘿蔔T.雞蛋Q-炒</t>
  </si>
  <si>
    <t>肉片S.地瓜T.蒸肉粉-蒸</t>
  </si>
  <si>
    <t>白米.海苔</t>
  </si>
  <si>
    <t>水餃.筍絲.木耳.紅蘿蔔</t>
  </si>
  <si>
    <t>黃豆凍腐湯</t>
  </si>
  <si>
    <t>蛋香高麗菜</t>
  </si>
  <si>
    <t>粉蒸肉</t>
  </si>
  <si>
    <t>海苔飯</t>
  </si>
  <si>
    <t>酸辣湯餃</t>
  </si>
  <si>
    <t>白米.糙米.南瓜.絞肉S.蚵白菜</t>
  </si>
  <si>
    <t>大白菜Q.肉羹S.木耳Q.紅蘿蔔T</t>
  </si>
  <si>
    <t>蒲瓜Q.蝦皮-炒</t>
  </si>
  <si>
    <t>雞丁S.杏鮑菇Q.蘑菇醬-煮</t>
  </si>
  <si>
    <t>白米.胚芽米</t>
  </si>
  <si>
    <t>核桃吐司.豆漿</t>
  </si>
  <si>
    <t>南瓜糙米粥</t>
  </si>
  <si>
    <t>白菜肉羹湯</t>
  </si>
  <si>
    <t>開陽扁蒲</t>
  </si>
  <si>
    <t>蘑菇雞丁</t>
  </si>
  <si>
    <t>胚芽米飯</t>
  </si>
  <si>
    <t>莓果核桃吐司+豆漿</t>
  </si>
  <si>
    <t>白木耳.雪蓮子.紅棗.枸杞</t>
  </si>
  <si>
    <t>青木瓜Q.雞丁S</t>
  </si>
  <si>
    <t>豆芽Q.香菇Q.紅蘿蔔T-炒</t>
  </si>
  <si>
    <t>烏龍麵.肉絲S.魚板絲.高麗菜</t>
  </si>
  <si>
    <t>銀耳蓮子湯</t>
  </si>
  <si>
    <t>青木瓜雞湯</t>
  </si>
  <si>
    <t>芽菜鮮菇</t>
  </si>
  <si>
    <t>鐵路豬排</t>
  </si>
  <si>
    <t>日式烏龍麵</t>
  </si>
  <si>
    <t>麵線.肉絲S.雞蛋Q.大白菜</t>
  </si>
  <si>
    <t>竹筍Q.木耳Q.紅蘿蔔Q.雞蛋Q</t>
  </si>
  <si>
    <t>海茸.絞肉S-炒</t>
  </si>
  <si>
    <t>白米.肉絲S.高麗菜Q.玉米粒Q.紅蘿蔔T</t>
  </si>
  <si>
    <t>白米.糯小米.絞肉S.珠貝.蚵白菜</t>
  </si>
  <si>
    <t>雞蛋麵線</t>
  </si>
  <si>
    <t>酸辣湯</t>
  </si>
  <si>
    <t>蒜香海茸</t>
  </si>
  <si>
    <t>肉絲炒飯</t>
  </si>
  <si>
    <t>珠貝小米粥</t>
  </si>
  <si>
    <t>紅豆.燕麥.牛奶</t>
  </si>
  <si>
    <t>佛手瓜Q.肉片S</t>
  </si>
  <si>
    <t>雞蛋Q-蒸</t>
  </si>
  <si>
    <t>肉片S.涼薯Q.鳳梨罐頭-煮</t>
  </si>
  <si>
    <t>玉米脆片.鮮奶</t>
  </si>
  <si>
    <t>奶香紅豆燕麥湯</t>
  </si>
  <si>
    <t>佛手肉片湯</t>
  </si>
  <si>
    <t>嫩嫩蒸蛋</t>
  </si>
  <si>
    <t>咕咾肉</t>
  </si>
  <si>
    <t>玉米脆片+鮮奶</t>
  </si>
  <si>
    <t>麵疙瘩.肉片S.小白菜</t>
  </si>
  <si>
    <t>番茄Q.馬鈴薯Q.肉絲S</t>
  </si>
  <si>
    <t>海帶結.紅蘿蔔Q-煮</t>
  </si>
  <si>
    <t>魚丁Q.豆腐.洋蔥Q.雞蛋Q.味噌-煮</t>
  </si>
  <si>
    <t>雲吞.海帶芽.雞蛋Q</t>
  </si>
  <si>
    <t>豚骨麵疙瘩</t>
  </si>
  <si>
    <t>番茄洋芋湯</t>
  </si>
  <si>
    <t>紅燒海結</t>
  </si>
  <si>
    <t>味噌豆腐魚肉丼</t>
  </si>
  <si>
    <t>雲吞湯</t>
  </si>
  <si>
    <t>烤地瓜.枸杞</t>
  </si>
  <si>
    <t>洋薏仁.雪蓮子.雞丁S</t>
  </si>
  <si>
    <t>大白菜Q.香菇Q.紅蘿蔔T-炒</t>
  </si>
  <si>
    <t>肉丁S.大溪黑豆干-煮</t>
  </si>
  <si>
    <t>白米.香菇.美白菇.絞肉S.蚵白菜</t>
  </si>
  <si>
    <t>烤地瓜+枸杞茶</t>
  </si>
  <si>
    <t>薏仁蓮子雞湯</t>
  </si>
  <si>
    <t>香菇白菜</t>
  </si>
  <si>
    <t>蜜汁豬肉</t>
  </si>
  <si>
    <t>菇菇肉茸粥</t>
  </si>
  <si>
    <t>肉羹S.米血糕.百頁豆腐.高麗菜</t>
  </si>
  <si>
    <t>南瓜Q.洋蔥Q.金針菇Q</t>
  </si>
  <si>
    <t>雞蛋Q.紅蘿蔔T-炒</t>
  </si>
  <si>
    <t>雞丁.白蘿蔔-煮</t>
  </si>
  <si>
    <t>白米.黑芝麻</t>
  </si>
  <si>
    <t>油麵.絞肉S.小白菜</t>
  </si>
  <si>
    <t>南瓜蔬菜湯</t>
  </si>
  <si>
    <t>紅咚咚炒蛋</t>
  </si>
  <si>
    <t>紅燒雞丁</t>
  </si>
  <si>
    <t>芝麻飯</t>
  </si>
  <si>
    <t>擔仔麵</t>
  </si>
  <si>
    <t>白米.蒲瓜.絞肉S.蝦皮</t>
  </si>
  <si>
    <t>玉米粒Q.雞蛋Q</t>
  </si>
  <si>
    <t>絞肉S.豆腐.九層塔-煮</t>
  </si>
  <si>
    <t>麵.肉絲S.高麗菜Q.香菇Q.紅蘿蔔T</t>
  </si>
  <si>
    <t>蛋糕.鮮奶</t>
  </si>
  <si>
    <t>蒲仔鹹粥</t>
  </si>
  <si>
    <t>玉米蛋花湯</t>
  </si>
  <si>
    <t>肉燥豆腐</t>
  </si>
  <si>
    <t>肉絲刀削麵</t>
  </si>
  <si>
    <t>慶生蛋糕+鮮奶</t>
  </si>
  <si>
    <t>西谷米.芋頭.牛奶</t>
  </si>
  <si>
    <t>冬瓜Q.龍骨丁S</t>
  </si>
  <si>
    <t>條豆Q.雞肉絲S.紅蘿蔔T-炒</t>
  </si>
  <si>
    <t>肉片S.馬鈴薯Q.紅蘿蔔T-煮</t>
  </si>
  <si>
    <t>雞絲麵.雞蛋.肉絲S.高麗菜</t>
  </si>
  <si>
    <t>奶香芋頭西米露</t>
  </si>
  <si>
    <t>冬瓜排骨湯</t>
  </si>
  <si>
    <t>條豆雞絲</t>
  </si>
  <si>
    <t>咖哩豬肉</t>
  </si>
  <si>
    <t>滑蛋雞絲麵</t>
  </si>
  <si>
    <t>意麵.絞肉S.蚵白菜</t>
  </si>
  <si>
    <t>海帶芽.肉絲S</t>
  </si>
  <si>
    <t>黃瓜Q.木耳Q.紅蘿蔔T-炒</t>
  </si>
  <si>
    <t>翅小腿S.油豆腐-煮</t>
  </si>
  <si>
    <t>蘿蔔糕.小白菜</t>
  </si>
  <si>
    <t>肉燥意麵</t>
  </si>
  <si>
    <t>海芽肉絲湯</t>
  </si>
  <si>
    <t>清翠時瓜</t>
  </si>
  <si>
    <t>油腐滷翅腿</t>
  </si>
  <si>
    <t>蘿蔔糕湯</t>
  </si>
  <si>
    <t>愛心牛奶球.麥茶</t>
  </si>
  <si>
    <t>蒲瓜Q.金針菇Q.香菇Q.紅蘿蔔T</t>
  </si>
  <si>
    <t>玉米粒Q.雞蛋Q.紅蘿蔔T-炒</t>
  </si>
  <si>
    <t>肉片S.洋蔥Q.白芝麻-煮</t>
  </si>
  <si>
    <t>冬粉.肉絲S.蚵白菜</t>
  </si>
  <si>
    <t>愛心牛奶球+麥茶</t>
  </si>
  <si>
    <t>蒲瓜菇菇湯</t>
  </si>
  <si>
    <t>玉米炒蛋</t>
  </si>
  <si>
    <t>照燒豬肉</t>
  </si>
  <si>
    <t>肉絲冬粉</t>
  </si>
  <si>
    <t>熱量
(大卡)</t>
    <phoneticPr fontId="9" type="noConversion"/>
  </si>
  <si>
    <t>鈉
(mg)</t>
    <phoneticPr fontId="9" type="noConversion"/>
  </si>
  <si>
    <t>鈣
(mg)</t>
    <phoneticPr fontId="3" type="noConversion"/>
  </si>
  <si>
    <t>豆魚蛋肉(份)</t>
    <phoneticPr fontId="9" type="noConversion"/>
  </si>
  <si>
    <t>水果(份)</t>
    <phoneticPr fontId="3" type="noConversion"/>
  </si>
  <si>
    <t>奶類(份)</t>
    <phoneticPr fontId="9" type="noConversion"/>
  </si>
  <si>
    <t>蔬菜(份)</t>
    <phoneticPr fontId="9" type="noConversion"/>
  </si>
  <si>
    <t>油脂與堅果種子(份)</t>
    <phoneticPr fontId="9" type="noConversion"/>
  </si>
  <si>
    <t>全穀雜糧(份)</t>
    <phoneticPr fontId="9" type="noConversion"/>
  </si>
  <si>
    <t>午點心</t>
    <phoneticPr fontId="3" type="noConversion"/>
  </si>
  <si>
    <t>午餐</t>
    <phoneticPr fontId="3" type="noConversion"/>
  </si>
  <si>
    <t>早點心</t>
    <phoneticPr fontId="3" type="noConversion"/>
  </si>
  <si>
    <t>三章1Q申請</t>
    <phoneticPr fontId="3" type="noConversion"/>
  </si>
  <si>
    <t>山頂國小附設幼兒園</t>
    <phoneticPr fontId="3" type="noConversion"/>
  </si>
  <si>
    <t>113年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</si>
</sst>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0_ "/>
    <numFmt numFmtId="178" formatCode="0.0_ "/>
    <numFmt numFmtId="179" formatCode="m/d;@"/>
    <numFmt numFmtId="180" formatCode="0.0"/>
    <numFmt numFmtId="181" formatCode="m&quot;月&quot;d&quot;日&quot;"/>
    <numFmt numFmtId="182" formatCode="[$-404]aaaa;@"/>
    <numFmt numFmtId="183" formatCode="0&quot;月 餐點計畫表&quot;"/>
  </numFmts>
  <fonts count="20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name val="標楷體"/>
      <family val="4"/>
      <charset val="136"/>
    </font>
    <font>
      <b/>
      <sz val="14"/>
      <name val="標楷體"/>
      <family val="4"/>
      <charset val="136"/>
    </font>
    <font>
      <b/>
      <sz val="18"/>
      <name val="標楷體"/>
      <family val="4"/>
      <charset val="136"/>
    </font>
    <font>
      <sz val="6"/>
      <name val="標楷體"/>
      <family val="4"/>
      <charset val="136"/>
    </font>
    <font>
      <sz val="18"/>
      <name val="文鼎ＰＯＰ－４"/>
      <family val="3"/>
      <charset val="136"/>
    </font>
    <font>
      <sz val="22"/>
      <name val="文鼎ＰＯＰ－４"/>
      <family val="3"/>
      <charset val="136"/>
    </font>
    <font>
      <sz val="32"/>
      <name val="文鼎ＰＯＰ－４"/>
      <family val="3"/>
      <charset val="136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 shrinkToFit="1"/>
    </xf>
    <xf numFmtId="176" fontId="4" fillId="0" borderId="0" xfId="1" applyNumberFormat="1" applyFont="1" applyFill="1" applyAlignment="1">
      <alignment horizontal="center" vertical="center" shrinkToFit="1"/>
    </xf>
    <xf numFmtId="0" fontId="4" fillId="0" borderId="0" xfId="1" applyFont="1" applyFill="1" applyAlignment="1">
      <alignment horizontal="center" vertical="center" shrinkToFit="1"/>
    </xf>
    <xf numFmtId="177" fontId="4" fillId="0" borderId="0" xfId="1" applyNumberFormat="1" applyFont="1" applyFill="1" applyAlignment="1">
      <alignment horizontal="center" vertical="center" shrinkToFit="1"/>
    </xf>
    <xf numFmtId="178" fontId="4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 shrinkToFit="1"/>
    </xf>
    <xf numFmtId="0" fontId="7" fillId="0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horizontal="center" vertical="center" shrinkToFit="1"/>
    </xf>
    <xf numFmtId="179" fontId="2" fillId="0" borderId="0" xfId="1" applyNumberFormat="1" applyFont="1" applyFill="1" applyAlignment="1">
      <alignment horizontal="center" vertical="center" shrinkToFit="1"/>
    </xf>
    <xf numFmtId="176" fontId="7" fillId="0" borderId="0" xfId="1" applyNumberFormat="1" applyFont="1" applyFill="1" applyAlignment="1">
      <alignment horizontal="center" vertical="center" shrinkToFit="1"/>
    </xf>
    <xf numFmtId="177" fontId="7" fillId="0" borderId="0" xfId="1" applyNumberFormat="1" applyFont="1" applyFill="1" applyAlignment="1">
      <alignment horizontal="center" vertical="center" shrinkToFit="1"/>
    </xf>
    <xf numFmtId="178" fontId="7" fillId="0" borderId="0" xfId="1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1" fontId="4" fillId="0" borderId="2" xfId="0" applyNumberFormat="1" applyFont="1" applyFill="1" applyBorder="1" applyAlignment="1">
      <alignment horizontal="center" vertical="center" shrinkToFit="1"/>
    </xf>
    <xf numFmtId="18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8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81" fontId="5" fillId="0" borderId="9" xfId="0" applyNumberFormat="1" applyFont="1" applyFill="1" applyBorder="1" applyAlignment="1">
      <alignment horizontal="center" vertical="center" shrinkToFit="1"/>
    </xf>
    <xf numFmtId="182" fontId="8" fillId="0" borderId="2" xfId="0" applyNumberFormat="1" applyFont="1" applyFill="1" applyBorder="1" applyAlignment="1">
      <alignment horizontal="center" vertical="center" wrapText="1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horizontal="center" vertical="center" shrinkToFit="1"/>
    </xf>
    <xf numFmtId="1" fontId="4" fillId="0" borderId="10" xfId="0" applyNumberFormat="1" applyFont="1" applyFill="1" applyBorder="1" applyAlignment="1">
      <alignment horizontal="center" vertical="center" shrinkToFit="1"/>
    </xf>
    <xf numFmtId="1" fontId="4" fillId="0" borderId="11" xfId="0" applyNumberFormat="1" applyFont="1" applyFill="1" applyBorder="1" applyAlignment="1">
      <alignment horizontal="center" vertical="center" shrinkToFit="1"/>
    </xf>
    <xf numFmtId="180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180" fontId="4" fillId="0" borderId="12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181" fontId="5" fillId="0" borderId="18" xfId="0" applyNumberFormat="1" applyFont="1" applyFill="1" applyBorder="1" applyAlignment="1">
      <alignment horizontal="center" vertical="center" shrinkToFit="1"/>
    </xf>
    <xf numFmtId="182" fontId="8" fillId="0" borderId="11" xfId="0" applyNumberFormat="1" applyFont="1" applyFill="1" applyBorder="1" applyAlignment="1">
      <alignment horizontal="center" vertical="center" wrapText="1" shrinkToFit="1"/>
    </xf>
    <xf numFmtId="179" fontId="7" fillId="0" borderId="12" xfId="0" applyNumberFormat="1" applyFont="1" applyFill="1" applyBorder="1" applyAlignment="1">
      <alignment horizontal="center" vertical="center" shrinkToFit="1"/>
    </xf>
    <xf numFmtId="1" fontId="4" fillId="0" borderId="19" xfId="0" applyNumberFormat="1" applyFont="1" applyFill="1" applyBorder="1" applyAlignment="1">
      <alignment horizontal="center" vertical="center" shrinkToFit="1"/>
    </xf>
    <xf numFmtId="1" fontId="4" fillId="0" borderId="20" xfId="0" applyNumberFormat="1" applyFont="1" applyFill="1" applyBorder="1" applyAlignment="1">
      <alignment horizontal="center" vertical="center" shrinkToFit="1"/>
    </xf>
    <xf numFmtId="180" fontId="4" fillId="0" borderId="20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180" fontId="4" fillId="0" borderId="21" xfId="0" applyNumberFormat="1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2" fontId="8" fillId="0" borderId="20" xfId="0" applyNumberFormat="1" applyFont="1" applyFill="1" applyBorder="1" applyAlignment="1">
      <alignment horizontal="center" vertical="center" wrapText="1" shrinkToFit="1"/>
    </xf>
    <xf numFmtId="179" fontId="7" fillId="0" borderId="21" xfId="0" applyNumberFormat="1" applyFont="1" applyFill="1" applyBorder="1" applyAlignment="1">
      <alignment horizontal="center" vertical="center" shrinkToFit="1"/>
    </xf>
    <xf numFmtId="1" fontId="4" fillId="0" borderId="28" xfId="0" applyNumberFormat="1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181" fontId="12" fillId="0" borderId="9" xfId="0" applyNumberFormat="1" applyFont="1" applyFill="1" applyBorder="1" applyAlignment="1">
      <alignment horizontal="center" vertical="center" shrinkToFit="1"/>
    </xf>
    <xf numFmtId="182" fontId="13" fillId="0" borderId="2" xfId="0" applyNumberFormat="1" applyFont="1" applyFill="1" applyBorder="1" applyAlignment="1">
      <alignment horizontal="center" vertical="center" wrapText="1" shrinkToFit="1"/>
    </xf>
    <xf numFmtId="179" fontId="14" fillId="0" borderId="3" xfId="0" applyNumberFormat="1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181" fontId="12" fillId="0" borderId="27" xfId="0" applyNumberFormat="1" applyFont="1" applyFill="1" applyBorder="1" applyAlignment="1">
      <alignment horizontal="center" vertical="center" shrinkToFit="1"/>
    </xf>
    <xf numFmtId="182" fontId="13" fillId="0" borderId="20" xfId="0" applyNumberFormat="1" applyFont="1" applyFill="1" applyBorder="1" applyAlignment="1">
      <alignment horizontal="center" vertical="center" wrapText="1" shrinkToFit="1"/>
    </xf>
    <xf numFmtId="179" fontId="14" fillId="0" borderId="21" xfId="0" applyNumberFormat="1" applyFont="1" applyFill="1" applyBorder="1" applyAlignment="1">
      <alignment horizontal="center" vertical="center" shrinkToFit="1"/>
    </xf>
    <xf numFmtId="182" fontId="8" fillId="0" borderId="6" xfId="0" applyNumberFormat="1" applyFont="1" applyFill="1" applyBorder="1" applyAlignment="1">
      <alignment horizontal="center" vertical="center" wrapText="1" shrinkToFit="1"/>
    </xf>
    <xf numFmtId="182" fontId="8" fillId="0" borderId="24" xfId="0" applyNumberFormat="1" applyFont="1" applyFill="1" applyBorder="1" applyAlignment="1">
      <alignment horizontal="center" vertical="center" wrapText="1" shrinkToFit="1"/>
    </xf>
    <xf numFmtId="176" fontId="16" fillId="0" borderId="38" xfId="0" applyNumberFormat="1" applyFont="1" applyFill="1" applyBorder="1" applyAlignment="1">
      <alignment horizontal="center" vertical="center" wrapText="1" shrinkToFit="1"/>
    </xf>
    <xf numFmtId="176" fontId="16" fillId="0" borderId="39" xfId="0" applyNumberFormat="1" applyFont="1" applyFill="1" applyBorder="1" applyAlignment="1">
      <alignment horizontal="center" vertical="center" wrapText="1" shrinkToFit="1"/>
    </xf>
    <xf numFmtId="177" fontId="16" fillId="0" borderId="39" xfId="0" applyNumberFormat="1" applyFont="1" applyFill="1" applyBorder="1" applyAlignment="1">
      <alignment horizontal="center" vertical="center" wrapText="1" shrinkToFit="1"/>
    </xf>
    <xf numFmtId="178" fontId="16" fillId="0" borderId="39" xfId="0" applyNumberFormat="1" applyFont="1" applyFill="1" applyBorder="1" applyAlignment="1">
      <alignment horizontal="center" vertical="center" wrapText="1" shrinkToFit="1"/>
    </xf>
    <xf numFmtId="0" fontId="16" fillId="0" borderId="39" xfId="0" applyFont="1" applyFill="1" applyBorder="1" applyAlignment="1">
      <alignment horizontal="center" vertical="center" wrapText="1" shrinkToFit="1"/>
    </xf>
    <xf numFmtId="178" fontId="16" fillId="0" borderId="40" xfId="0" applyNumberFormat="1" applyFont="1" applyFill="1" applyBorder="1" applyAlignment="1">
      <alignment horizontal="center" vertical="center" wrapText="1" shrinkToFit="1"/>
    </xf>
    <xf numFmtId="0" fontId="7" fillId="0" borderId="41" xfId="1" applyFont="1" applyFill="1" applyBorder="1" applyAlignment="1">
      <alignment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7" fillId="0" borderId="41" xfId="1" applyFont="1" applyFill="1" applyBorder="1" applyAlignment="1">
      <alignment horizontal="center" vertical="center" shrinkToFit="1"/>
    </xf>
    <xf numFmtId="0" fontId="4" fillId="0" borderId="41" xfId="1" applyFont="1" applyFill="1" applyBorder="1" applyAlignment="1">
      <alignment horizontal="center" vertical="center" shrinkToFit="1"/>
    </xf>
    <xf numFmtId="0" fontId="4" fillId="0" borderId="44" xfId="1" applyFont="1" applyFill="1" applyBorder="1" applyAlignment="1">
      <alignment horizontal="center" vertical="center" shrinkToFit="1"/>
    </xf>
    <xf numFmtId="179" fontId="7" fillId="0" borderId="40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vertical="center" shrinkToFit="1"/>
    </xf>
    <xf numFmtId="177" fontId="18" fillId="0" borderId="0" xfId="0" applyNumberFormat="1" applyFont="1" applyFill="1" applyAlignment="1">
      <alignment vertical="center" shrinkToFit="1"/>
    </xf>
    <xf numFmtId="178" fontId="18" fillId="0" borderId="0" xfId="0" applyNumberFormat="1" applyFont="1" applyFill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0" fontId="19" fillId="0" borderId="0" xfId="0" applyFont="1" applyFill="1" applyAlignment="1">
      <alignment horizontal="center" vertical="center" shrinkToFit="1"/>
    </xf>
    <xf numFmtId="183" fontId="18" fillId="0" borderId="0" xfId="0" applyNumberFormat="1" applyFont="1" applyFill="1" applyAlignment="1">
      <alignment horizontal="left" vertical="center" shrinkToFit="1"/>
    </xf>
    <xf numFmtId="0" fontId="18" fillId="0" borderId="0" xfId="0" applyFont="1" applyFill="1" applyAlignment="1">
      <alignment horizontal="right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59690</xdr:colOff>
      <xdr:row>0</xdr:row>
      <xdr:rowOff>37193</xdr:rowOff>
    </xdr:from>
    <xdr:ext cx="2637780" cy="543011"/>
    <xdr:pic>
      <xdr:nvPicPr>
        <xdr:cNvPr id="2" name="圖片 1">
          <a:extLst>
            <a:ext uri="{FF2B5EF4-FFF2-40B4-BE49-F238E27FC236}">
              <a16:creationId xmlns="" xmlns:a16="http://schemas.microsoft.com/office/drawing/2014/main" id="{F4FFC8FE-D092-4DC1-8D62-990A1308E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3490" y="37193"/>
          <a:ext cx="2637780" cy="543011"/>
        </a:xfrm>
        <a:prstGeom prst="rect">
          <a:avLst/>
        </a:prstGeom>
      </xdr:spPr>
    </xdr:pic>
    <xdr:clientData/>
  </xdr:oneCellAnchor>
  <xdr:twoCellAnchor>
    <xdr:from>
      <xdr:col>2</xdr:col>
      <xdr:colOff>81642</xdr:colOff>
      <xdr:row>24</xdr:row>
      <xdr:rowOff>36016</xdr:rowOff>
    </xdr:from>
    <xdr:to>
      <xdr:col>10</xdr:col>
      <xdr:colOff>235140</xdr:colOff>
      <xdr:row>28</xdr:row>
      <xdr:rowOff>229195</xdr:rowOff>
    </xdr:to>
    <xdr:grpSp>
      <xdr:nvGrpSpPr>
        <xdr:cNvPr id="3" name="群組 2"/>
        <xdr:cNvGrpSpPr/>
      </xdr:nvGrpSpPr>
      <xdr:grpSpPr>
        <a:xfrm>
          <a:off x="1314289" y="6569045"/>
          <a:ext cx="13040263" cy="1201709"/>
          <a:chOff x="1043144" y="6567342"/>
          <a:chExt cx="13065851" cy="1198641"/>
        </a:xfrm>
      </xdr:grpSpPr>
      <xdr:pic>
        <xdr:nvPicPr>
          <xdr:cNvPr id="4" name="圖片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58156" y="6962145"/>
            <a:ext cx="814027" cy="803838"/>
          </a:xfrm>
          <a:prstGeom prst="rect">
            <a:avLst/>
          </a:prstGeom>
          <a:solidFill>
            <a:schemeClr val="accent1"/>
          </a:solidFill>
        </xdr:spPr>
      </xdr:pic>
      <xdr:pic>
        <xdr:nvPicPr>
          <xdr:cNvPr id="5" name="圖片 4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808" t="6937" r="8506" b="2712"/>
          <a:stretch/>
        </xdr:blipFill>
        <xdr:spPr>
          <a:xfrm>
            <a:off x="6686405" y="7068053"/>
            <a:ext cx="614228" cy="638855"/>
          </a:xfrm>
          <a:prstGeom prst="rect">
            <a:avLst/>
          </a:prstGeom>
        </xdr:spPr>
      </xdr:pic>
      <xdr:pic>
        <xdr:nvPicPr>
          <xdr:cNvPr id="6" name="圖片 5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1043144" y="6887463"/>
            <a:ext cx="672353" cy="827874"/>
          </a:xfrm>
          <a:prstGeom prst="rect">
            <a:avLst/>
          </a:prstGeom>
        </xdr:spPr>
      </xdr:pic>
      <xdr:pic>
        <xdr:nvPicPr>
          <xdr:cNvPr id="7" name="圖片 6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52411" y="6567342"/>
            <a:ext cx="613755" cy="817305"/>
          </a:xfrm>
          <a:prstGeom prst="rect">
            <a:avLst/>
          </a:prstGeom>
        </xdr:spPr>
      </xdr:pic>
      <xdr:pic>
        <xdr:nvPicPr>
          <xdr:cNvPr id="8" name="圖片 7"/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194" t="8634" r="5883"/>
          <a:stretch/>
        </xdr:blipFill>
        <xdr:spPr>
          <a:xfrm flipH="1">
            <a:off x="4720736" y="6745629"/>
            <a:ext cx="548150" cy="578216"/>
          </a:xfrm>
          <a:prstGeom prst="rect">
            <a:avLst/>
          </a:prstGeom>
        </xdr:spPr>
      </xdr:pic>
      <xdr:pic>
        <xdr:nvPicPr>
          <xdr:cNvPr id="9" name="圖片 8"/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38" t="8765" b="10910"/>
          <a:stretch/>
        </xdr:blipFill>
        <xdr:spPr>
          <a:xfrm>
            <a:off x="13278971" y="6954362"/>
            <a:ext cx="830024" cy="699256"/>
          </a:xfrm>
          <a:prstGeom prst="rect">
            <a:avLst/>
          </a:prstGeom>
        </xdr:spPr>
      </xdr:pic>
      <xdr:pic>
        <xdr:nvPicPr>
          <xdr:cNvPr id="10" name="圖片 9"/>
          <xdr:cNvPicPr>
            <a:picLocks noChangeAspect="1"/>
          </xdr:cNvPicPr>
        </xdr:nvPicPr>
        <xdr:blipFill>
          <a:blip xmlns:r="http://schemas.openxmlformats.org/officeDocument/2006/relationships" r:embed="rId8">
            <a:clrChange>
              <a:clrFrom>
                <a:srgbClr val="FFFEFF"/>
              </a:clrFrom>
              <a:clrTo>
                <a:srgbClr val="FFFEFF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>
                  <a14:imgLayer r:embed="rId9">
                    <a14:imgEffect>
                      <a14:brightnessContrast contrast="-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1132" y="6949151"/>
            <a:ext cx="584614" cy="7921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zoomScale="85" zoomScaleNormal="85" zoomScaleSheetLayoutView="70" workbookViewId="0">
      <selection activeCell="E1" sqref="E1"/>
    </sheetView>
  </sheetViews>
  <sheetFormatPr defaultRowHeight="21" x14ac:dyDescent="0.25"/>
  <cols>
    <col min="1" max="1" width="10.625" style="10" customWidth="1"/>
    <col min="2" max="2" width="5.625" style="9" customWidth="1"/>
    <col min="3" max="3" width="4.625" style="1" customWidth="1"/>
    <col min="4" max="4" width="29.625" style="1" customWidth="1"/>
    <col min="5" max="5" width="18.625" style="1" customWidth="1"/>
    <col min="6" max="7" width="26.625" style="8" customWidth="1"/>
    <col min="8" max="8" width="6.875" style="7" customWidth="1"/>
    <col min="9" max="9" width="26.625" style="6" customWidth="1"/>
    <col min="10" max="10" width="29.625" style="1" customWidth="1"/>
    <col min="11" max="11" width="8.125" style="1" customWidth="1"/>
    <col min="12" max="14" width="4.5" style="5" customWidth="1"/>
    <col min="15" max="15" width="4.5" style="3" customWidth="1"/>
    <col min="16" max="16" width="4.5" style="5" customWidth="1"/>
    <col min="17" max="17" width="4.5" style="3" customWidth="1"/>
    <col min="18" max="18" width="4.5" style="4" customWidth="1"/>
    <col min="19" max="19" width="4.5" style="3" customWidth="1"/>
    <col min="20" max="20" width="5.375" style="2" customWidth="1"/>
    <col min="21" max="142" width="9" style="1"/>
    <col min="143" max="143" width="10.75" style="1" customWidth="1"/>
    <col min="144" max="144" width="5.75" style="1" customWidth="1"/>
    <col min="145" max="153" width="16.75" style="1" customWidth="1"/>
    <col min="154" max="398" width="9" style="1"/>
    <col min="399" max="399" width="10.75" style="1" customWidth="1"/>
    <col min="400" max="400" width="5.75" style="1" customWidth="1"/>
    <col min="401" max="409" width="16.75" style="1" customWidth="1"/>
    <col min="410" max="654" width="9" style="1"/>
    <col min="655" max="655" width="10.75" style="1" customWidth="1"/>
    <col min="656" max="656" width="5.75" style="1" customWidth="1"/>
    <col min="657" max="665" width="16.75" style="1" customWidth="1"/>
    <col min="666" max="910" width="9" style="1"/>
    <col min="911" max="911" width="10.75" style="1" customWidth="1"/>
    <col min="912" max="912" width="5.75" style="1" customWidth="1"/>
    <col min="913" max="921" width="16.75" style="1" customWidth="1"/>
    <col min="922" max="1166" width="9" style="1"/>
    <col min="1167" max="1167" width="10.75" style="1" customWidth="1"/>
    <col min="1168" max="1168" width="5.75" style="1" customWidth="1"/>
    <col min="1169" max="1177" width="16.75" style="1" customWidth="1"/>
    <col min="1178" max="1422" width="9" style="1"/>
    <col min="1423" max="1423" width="10.75" style="1" customWidth="1"/>
    <col min="1424" max="1424" width="5.75" style="1" customWidth="1"/>
    <col min="1425" max="1433" width="16.75" style="1" customWidth="1"/>
    <col min="1434" max="1678" width="9" style="1"/>
    <col min="1679" max="1679" width="10.75" style="1" customWidth="1"/>
    <col min="1680" max="1680" width="5.75" style="1" customWidth="1"/>
    <col min="1681" max="1689" width="16.75" style="1" customWidth="1"/>
    <col min="1690" max="1934" width="9" style="1"/>
    <col min="1935" max="1935" width="10.75" style="1" customWidth="1"/>
    <col min="1936" max="1936" width="5.75" style="1" customWidth="1"/>
    <col min="1937" max="1945" width="16.75" style="1" customWidth="1"/>
    <col min="1946" max="2190" width="9" style="1"/>
    <col min="2191" max="2191" width="10.75" style="1" customWidth="1"/>
    <col min="2192" max="2192" width="5.75" style="1" customWidth="1"/>
    <col min="2193" max="2201" width="16.75" style="1" customWidth="1"/>
    <col min="2202" max="2446" width="9" style="1"/>
    <col min="2447" max="2447" width="10.75" style="1" customWidth="1"/>
    <col min="2448" max="2448" width="5.75" style="1" customWidth="1"/>
    <col min="2449" max="2457" width="16.75" style="1" customWidth="1"/>
    <col min="2458" max="2702" width="9" style="1"/>
    <col min="2703" max="2703" width="10.75" style="1" customWidth="1"/>
    <col min="2704" max="2704" width="5.75" style="1" customWidth="1"/>
    <col min="2705" max="2713" width="16.75" style="1" customWidth="1"/>
    <col min="2714" max="2958" width="9" style="1"/>
    <col min="2959" max="2959" width="10.75" style="1" customWidth="1"/>
    <col min="2960" max="2960" width="5.75" style="1" customWidth="1"/>
    <col min="2961" max="2969" width="16.75" style="1" customWidth="1"/>
    <col min="2970" max="3214" width="9" style="1"/>
    <col min="3215" max="3215" width="10.75" style="1" customWidth="1"/>
    <col min="3216" max="3216" width="5.75" style="1" customWidth="1"/>
    <col min="3217" max="3225" width="16.75" style="1" customWidth="1"/>
    <col min="3226" max="3470" width="9" style="1"/>
    <col min="3471" max="3471" width="10.75" style="1" customWidth="1"/>
    <col min="3472" max="3472" width="5.75" style="1" customWidth="1"/>
    <col min="3473" max="3481" width="16.75" style="1" customWidth="1"/>
    <col min="3482" max="3726" width="9" style="1"/>
    <col min="3727" max="3727" width="10.75" style="1" customWidth="1"/>
    <col min="3728" max="3728" width="5.75" style="1" customWidth="1"/>
    <col min="3729" max="3737" width="16.75" style="1" customWidth="1"/>
    <col min="3738" max="3982" width="9" style="1"/>
    <col min="3983" max="3983" width="10.75" style="1" customWidth="1"/>
    <col min="3984" max="3984" width="5.75" style="1" customWidth="1"/>
    <col min="3985" max="3993" width="16.75" style="1" customWidth="1"/>
    <col min="3994" max="4238" width="9" style="1"/>
    <col min="4239" max="4239" width="10.75" style="1" customWidth="1"/>
    <col min="4240" max="4240" width="5.75" style="1" customWidth="1"/>
    <col min="4241" max="4249" width="16.75" style="1" customWidth="1"/>
    <col min="4250" max="4494" width="9" style="1"/>
    <col min="4495" max="4495" width="10.75" style="1" customWidth="1"/>
    <col min="4496" max="4496" width="5.75" style="1" customWidth="1"/>
    <col min="4497" max="4505" width="16.75" style="1" customWidth="1"/>
    <col min="4506" max="4750" width="9" style="1"/>
    <col min="4751" max="4751" width="10.75" style="1" customWidth="1"/>
    <col min="4752" max="4752" width="5.75" style="1" customWidth="1"/>
    <col min="4753" max="4761" width="16.75" style="1" customWidth="1"/>
    <col min="4762" max="5006" width="9" style="1"/>
    <col min="5007" max="5007" width="10.75" style="1" customWidth="1"/>
    <col min="5008" max="5008" width="5.75" style="1" customWidth="1"/>
    <col min="5009" max="5017" width="16.75" style="1" customWidth="1"/>
    <col min="5018" max="5262" width="9" style="1"/>
    <col min="5263" max="5263" width="10.75" style="1" customWidth="1"/>
    <col min="5264" max="5264" width="5.75" style="1" customWidth="1"/>
    <col min="5265" max="5273" width="16.75" style="1" customWidth="1"/>
    <col min="5274" max="5518" width="9" style="1"/>
    <col min="5519" max="5519" width="10.75" style="1" customWidth="1"/>
    <col min="5520" max="5520" width="5.75" style="1" customWidth="1"/>
    <col min="5521" max="5529" width="16.75" style="1" customWidth="1"/>
    <col min="5530" max="5774" width="9" style="1"/>
    <col min="5775" max="5775" width="10.75" style="1" customWidth="1"/>
    <col min="5776" max="5776" width="5.75" style="1" customWidth="1"/>
    <col min="5777" max="5785" width="16.75" style="1" customWidth="1"/>
    <col min="5786" max="6030" width="9" style="1"/>
    <col min="6031" max="6031" width="10.75" style="1" customWidth="1"/>
    <col min="6032" max="6032" width="5.75" style="1" customWidth="1"/>
    <col min="6033" max="6041" width="16.75" style="1" customWidth="1"/>
    <col min="6042" max="6286" width="9" style="1"/>
    <col min="6287" max="6287" width="10.75" style="1" customWidth="1"/>
    <col min="6288" max="6288" width="5.75" style="1" customWidth="1"/>
    <col min="6289" max="6297" width="16.75" style="1" customWidth="1"/>
    <col min="6298" max="6542" width="9" style="1"/>
    <col min="6543" max="6543" width="10.75" style="1" customWidth="1"/>
    <col min="6544" max="6544" width="5.75" style="1" customWidth="1"/>
    <col min="6545" max="6553" width="16.75" style="1" customWidth="1"/>
    <col min="6554" max="6798" width="9" style="1"/>
    <col min="6799" max="6799" width="10.75" style="1" customWidth="1"/>
    <col min="6800" max="6800" width="5.75" style="1" customWidth="1"/>
    <col min="6801" max="6809" width="16.75" style="1" customWidth="1"/>
    <col min="6810" max="7054" width="9" style="1"/>
    <col min="7055" max="7055" width="10.75" style="1" customWidth="1"/>
    <col min="7056" max="7056" width="5.75" style="1" customWidth="1"/>
    <col min="7057" max="7065" width="16.75" style="1" customWidth="1"/>
    <col min="7066" max="7310" width="9" style="1"/>
    <col min="7311" max="7311" width="10.75" style="1" customWidth="1"/>
    <col min="7312" max="7312" width="5.75" style="1" customWidth="1"/>
    <col min="7313" max="7321" width="16.75" style="1" customWidth="1"/>
    <col min="7322" max="7566" width="9" style="1"/>
    <col min="7567" max="7567" width="10.75" style="1" customWidth="1"/>
    <col min="7568" max="7568" width="5.75" style="1" customWidth="1"/>
    <col min="7569" max="7577" width="16.75" style="1" customWidth="1"/>
    <col min="7578" max="7822" width="9" style="1"/>
    <col min="7823" max="7823" width="10.75" style="1" customWidth="1"/>
    <col min="7824" max="7824" width="5.75" style="1" customWidth="1"/>
    <col min="7825" max="7833" width="16.75" style="1" customWidth="1"/>
    <col min="7834" max="8078" width="9" style="1"/>
    <col min="8079" max="8079" width="10.75" style="1" customWidth="1"/>
    <col min="8080" max="8080" width="5.75" style="1" customWidth="1"/>
    <col min="8081" max="8089" width="16.75" style="1" customWidth="1"/>
    <col min="8090" max="8334" width="9" style="1"/>
    <col min="8335" max="8335" width="10.75" style="1" customWidth="1"/>
    <col min="8336" max="8336" width="5.75" style="1" customWidth="1"/>
    <col min="8337" max="8345" width="16.75" style="1" customWidth="1"/>
    <col min="8346" max="8590" width="9" style="1"/>
    <col min="8591" max="8591" width="10.75" style="1" customWidth="1"/>
    <col min="8592" max="8592" width="5.75" style="1" customWidth="1"/>
    <col min="8593" max="8601" width="16.75" style="1" customWidth="1"/>
    <col min="8602" max="8846" width="9" style="1"/>
    <col min="8847" max="8847" width="10.75" style="1" customWidth="1"/>
    <col min="8848" max="8848" width="5.75" style="1" customWidth="1"/>
    <col min="8849" max="8857" width="16.75" style="1" customWidth="1"/>
    <col min="8858" max="9102" width="9" style="1"/>
    <col min="9103" max="9103" width="10.75" style="1" customWidth="1"/>
    <col min="9104" max="9104" width="5.75" style="1" customWidth="1"/>
    <col min="9105" max="9113" width="16.75" style="1" customWidth="1"/>
    <col min="9114" max="9358" width="9" style="1"/>
    <col min="9359" max="9359" width="10.75" style="1" customWidth="1"/>
    <col min="9360" max="9360" width="5.75" style="1" customWidth="1"/>
    <col min="9361" max="9369" width="16.75" style="1" customWidth="1"/>
    <col min="9370" max="9614" width="9" style="1"/>
    <col min="9615" max="9615" width="10.75" style="1" customWidth="1"/>
    <col min="9616" max="9616" width="5.75" style="1" customWidth="1"/>
    <col min="9617" max="9625" width="16.75" style="1" customWidth="1"/>
    <col min="9626" max="9870" width="9" style="1"/>
    <col min="9871" max="9871" width="10.75" style="1" customWidth="1"/>
    <col min="9872" max="9872" width="5.75" style="1" customWidth="1"/>
    <col min="9873" max="9881" width="16.75" style="1" customWidth="1"/>
    <col min="9882" max="10126" width="9" style="1"/>
    <col min="10127" max="10127" width="10.75" style="1" customWidth="1"/>
    <col min="10128" max="10128" width="5.75" style="1" customWidth="1"/>
    <col min="10129" max="10137" width="16.75" style="1" customWidth="1"/>
    <col min="10138" max="10382" width="9" style="1"/>
    <col min="10383" max="10383" width="10.75" style="1" customWidth="1"/>
    <col min="10384" max="10384" width="5.75" style="1" customWidth="1"/>
    <col min="10385" max="10393" width="16.75" style="1" customWidth="1"/>
    <col min="10394" max="10638" width="9" style="1"/>
    <col min="10639" max="10639" width="10.75" style="1" customWidth="1"/>
    <col min="10640" max="10640" width="5.75" style="1" customWidth="1"/>
    <col min="10641" max="10649" width="16.75" style="1" customWidth="1"/>
    <col min="10650" max="10894" width="9" style="1"/>
    <col min="10895" max="10895" width="10.75" style="1" customWidth="1"/>
    <col min="10896" max="10896" width="5.75" style="1" customWidth="1"/>
    <col min="10897" max="10905" width="16.75" style="1" customWidth="1"/>
    <col min="10906" max="11150" width="9" style="1"/>
    <col min="11151" max="11151" width="10.75" style="1" customWidth="1"/>
    <col min="11152" max="11152" width="5.75" style="1" customWidth="1"/>
    <col min="11153" max="11161" width="16.75" style="1" customWidth="1"/>
    <col min="11162" max="11406" width="9" style="1"/>
    <col min="11407" max="11407" width="10.75" style="1" customWidth="1"/>
    <col min="11408" max="11408" width="5.75" style="1" customWidth="1"/>
    <col min="11409" max="11417" width="16.75" style="1" customWidth="1"/>
    <col min="11418" max="11662" width="9" style="1"/>
    <col min="11663" max="11663" width="10.75" style="1" customWidth="1"/>
    <col min="11664" max="11664" width="5.75" style="1" customWidth="1"/>
    <col min="11665" max="11673" width="16.75" style="1" customWidth="1"/>
    <col min="11674" max="11918" width="9" style="1"/>
    <col min="11919" max="11919" width="10.75" style="1" customWidth="1"/>
    <col min="11920" max="11920" width="5.75" style="1" customWidth="1"/>
    <col min="11921" max="11929" width="16.75" style="1" customWidth="1"/>
    <col min="11930" max="12174" width="9" style="1"/>
    <col min="12175" max="12175" width="10.75" style="1" customWidth="1"/>
    <col min="12176" max="12176" width="5.75" style="1" customWidth="1"/>
    <col min="12177" max="12185" width="16.75" style="1" customWidth="1"/>
    <col min="12186" max="12430" width="9" style="1"/>
    <col min="12431" max="12431" width="10.75" style="1" customWidth="1"/>
    <col min="12432" max="12432" width="5.75" style="1" customWidth="1"/>
    <col min="12433" max="12441" width="16.75" style="1" customWidth="1"/>
    <col min="12442" max="12686" width="9" style="1"/>
    <col min="12687" max="12687" width="10.75" style="1" customWidth="1"/>
    <col min="12688" max="12688" width="5.75" style="1" customWidth="1"/>
    <col min="12689" max="12697" width="16.75" style="1" customWidth="1"/>
    <col min="12698" max="12942" width="9" style="1"/>
    <col min="12943" max="12943" width="10.75" style="1" customWidth="1"/>
    <col min="12944" max="12944" width="5.75" style="1" customWidth="1"/>
    <col min="12945" max="12953" width="16.75" style="1" customWidth="1"/>
    <col min="12954" max="13198" width="9" style="1"/>
    <col min="13199" max="13199" width="10.75" style="1" customWidth="1"/>
    <col min="13200" max="13200" width="5.75" style="1" customWidth="1"/>
    <col min="13201" max="13209" width="16.75" style="1" customWidth="1"/>
    <col min="13210" max="13454" width="9" style="1"/>
    <col min="13455" max="13455" width="10.75" style="1" customWidth="1"/>
    <col min="13456" max="13456" width="5.75" style="1" customWidth="1"/>
    <col min="13457" max="13465" width="16.75" style="1" customWidth="1"/>
    <col min="13466" max="13710" width="9" style="1"/>
    <col min="13711" max="13711" width="10.75" style="1" customWidth="1"/>
    <col min="13712" max="13712" width="5.75" style="1" customWidth="1"/>
    <col min="13713" max="13721" width="16.75" style="1" customWidth="1"/>
    <col min="13722" max="13966" width="9" style="1"/>
    <col min="13967" max="13967" width="10.75" style="1" customWidth="1"/>
    <col min="13968" max="13968" width="5.75" style="1" customWidth="1"/>
    <col min="13969" max="13977" width="16.75" style="1" customWidth="1"/>
    <col min="13978" max="14222" width="9" style="1"/>
    <col min="14223" max="14223" width="10.75" style="1" customWidth="1"/>
    <col min="14224" max="14224" width="5.75" style="1" customWidth="1"/>
    <col min="14225" max="14233" width="16.75" style="1" customWidth="1"/>
    <col min="14234" max="14478" width="9" style="1"/>
    <col min="14479" max="14479" width="10.75" style="1" customWidth="1"/>
    <col min="14480" max="14480" width="5.75" style="1" customWidth="1"/>
    <col min="14481" max="14489" width="16.75" style="1" customWidth="1"/>
    <col min="14490" max="14734" width="9" style="1"/>
    <col min="14735" max="14735" width="10.75" style="1" customWidth="1"/>
    <col min="14736" max="14736" width="5.75" style="1" customWidth="1"/>
    <col min="14737" max="14745" width="16.75" style="1" customWidth="1"/>
    <col min="14746" max="14990" width="9" style="1"/>
    <col min="14991" max="14991" width="10.75" style="1" customWidth="1"/>
    <col min="14992" max="14992" width="5.75" style="1" customWidth="1"/>
    <col min="14993" max="15001" width="16.75" style="1" customWidth="1"/>
    <col min="15002" max="15246" width="9" style="1"/>
    <col min="15247" max="15247" width="10.75" style="1" customWidth="1"/>
    <col min="15248" max="15248" width="5.75" style="1" customWidth="1"/>
    <col min="15249" max="15257" width="16.75" style="1" customWidth="1"/>
    <col min="15258" max="15502" width="9" style="1"/>
    <col min="15503" max="15503" width="10.75" style="1" customWidth="1"/>
    <col min="15504" max="15504" width="5.75" style="1" customWidth="1"/>
    <col min="15505" max="15513" width="16.75" style="1" customWidth="1"/>
    <col min="15514" max="15758" width="9" style="1"/>
    <col min="15759" max="15759" width="10.75" style="1" customWidth="1"/>
    <col min="15760" max="15760" width="5.75" style="1" customWidth="1"/>
    <col min="15761" max="15769" width="16.75" style="1" customWidth="1"/>
    <col min="15770" max="16014" width="9" style="1"/>
    <col min="16015" max="16015" width="10.75" style="1" customWidth="1"/>
    <col min="16016" max="16016" width="5.75" style="1" customWidth="1"/>
    <col min="16017" max="16025" width="16.75" style="1" customWidth="1"/>
    <col min="16026" max="16301" width="9" style="1"/>
    <col min="16302" max="16363" width="9" style="1" customWidth="1"/>
    <col min="16364" max="16384" width="9" style="1"/>
  </cols>
  <sheetData>
    <row r="1" spans="1:20" s="104" customFormat="1" ht="50.1" customHeight="1" thickBot="1" x14ac:dyDescent="0.3">
      <c r="A1" s="111" t="s">
        <v>253</v>
      </c>
      <c r="B1" s="111"/>
      <c r="C1" s="111"/>
      <c r="D1" s="110">
        <v>9</v>
      </c>
      <c r="F1" s="109" t="s">
        <v>252</v>
      </c>
      <c r="G1" s="109"/>
      <c r="H1" s="109"/>
      <c r="I1" s="109"/>
      <c r="J1" s="108"/>
      <c r="K1" s="108"/>
      <c r="L1" s="107"/>
      <c r="M1" s="107"/>
      <c r="N1" s="107"/>
      <c r="O1" s="105"/>
      <c r="P1" s="107"/>
      <c r="Q1" s="105"/>
      <c r="R1" s="106"/>
      <c r="S1" s="105"/>
      <c r="T1" s="105"/>
    </row>
    <row r="2" spans="1:20" s="8" customFormat="1" ht="25.5" thickBot="1" x14ac:dyDescent="0.3">
      <c r="A2" s="103"/>
      <c r="B2" s="102" t="s">
        <v>251</v>
      </c>
      <c r="C2" s="101"/>
      <c r="D2" s="100" t="s">
        <v>250</v>
      </c>
      <c r="E2" s="99" t="s">
        <v>249</v>
      </c>
      <c r="F2" s="99"/>
      <c r="G2" s="99"/>
      <c r="H2" s="99"/>
      <c r="I2" s="99"/>
      <c r="J2" s="98" t="s">
        <v>248</v>
      </c>
      <c r="K2" s="97"/>
      <c r="L2" s="96" t="s">
        <v>247</v>
      </c>
      <c r="M2" s="94" t="s">
        <v>246</v>
      </c>
      <c r="N2" s="94" t="s">
        <v>245</v>
      </c>
      <c r="O2" s="95" t="s">
        <v>244</v>
      </c>
      <c r="P2" s="95" t="s">
        <v>243</v>
      </c>
      <c r="Q2" s="94" t="s">
        <v>242</v>
      </c>
      <c r="R2" s="93" t="s">
        <v>241</v>
      </c>
      <c r="S2" s="92" t="s">
        <v>240</v>
      </c>
      <c r="T2" s="91" t="s">
        <v>239</v>
      </c>
    </row>
    <row r="3" spans="1:20" s="31" customFormat="1" ht="25.5" customHeight="1" x14ac:dyDescent="0.25">
      <c r="A3" s="59">
        <v>45534</v>
      </c>
      <c r="B3" s="90">
        <v>45534</v>
      </c>
      <c r="C3" s="57" t="s">
        <v>19</v>
      </c>
      <c r="D3" s="56" t="s">
        <v>238</v>
      </c>
      <c r="E3" s="55" t="s">
        <v>81</v>
      </c>
      <c r="F3" s="54" t="s">
        <v>237</v>
      </c>
      <c r="G3" s="54" t="s">
        <v>236</v>
      </c>
      <c r="H3" s="53" t="s">
        <v>28</v>
      </c>
      <c r="I3" s="52" t="s">
        <v>235</v>
      </c>
      <c r="J3" s="51" t="s">
        <v>234</v>
      </c>
      <c r="K3" s="51" t="s">
        <v>5</v>
      </c>
      <c r="L3" s="50">
        <v>5.99</v>
      </c>
      <c r="M3" s="48">
        <v>1.6</v>
      </c>
      <c r="N3" s="48">
        <v>1.52</v>
      </c>
      <c r="O3" s="49">
        <v>0</v>
      </c>
      <c r="P3" s="49">
        <v>0.4</v>
      </c>
      <c r="Q3" s="48">
        <v>1.9</v>
      </c>
      <c r="R3" s="47">
        <v>108</v>
      </c>
      <c r="S3" s="47">
        <f>T3*0.95</f>
        <v>624.91</v>
      </c>
      <c r="T3" s="46">
        <f>L3*70+M3*45+N3*25+O3*150+Q3*55+P3*60</f>
        <v>657.8</v>
      </c>
    </row>
    <row r="4" spans="1:20" s="3" customFormat="1" ht="15" customHeight="1" thickBot="1" x14ac:dyDescent="0.3">
      <c r="A4" s="30"/>
      <c r="B4" s="89"/>
      <c r="C4" s="57"/>
      <c r="D4" s="27" t="s">
        <v>233</v>
      </c>
      <c r="E4" s="26" t="s">
        <v>75</v>
      </c>
      <c r="F4" s="25" t="s">
        <v>232</v>
      </c>
      <c r="G4" s="25" t="s">
        <v>231</v>
      </c>
      <c r="H4" s="24"/>
      <c r="I4" s="23" t="s">
        <v>230</v>
      </c>
      <c r="J4" s="22" t="s">
        <v>229</v>
      </c>
      <c r="K4" s="61" t="s">
        <v>5</v>
      </c>
      <c r="L4" s="50"/>
      <c r="M4" s="48"/>
      <c r="N4" s="48"/>
      <c r="O4" s="49"/>
      <c r="P4" s="49"/>
      <c r="Q4" s="48"/>
      <c r="R4" s="47"/>
      <c r="S4" s="47"/>
      <c r="T4" s="60"/>
    </row>
    <row r="5" spans="1:20" s="31" customFormat="1" ht="25.5" customHeight="1" x14ac:dyDescent="0.25">
      <c r="A5" s="45">
        <v>45537</v>
      </c>
      <c r="B5" s="44">
        <v>45537</v>
      </c>
      <c r="C5" s="43" t="s">
        <v>19</v>
      </c>
      <c r="D5" s="42" t="s">
        <v>228</v>
      </c>
      <c r="E5" s="41" t="s">
        <v>31</v>
      </c>
      <c r="F5" s="40" t="s">
        <v>227</v>
      </c>
      <c r="G5" s="40" t="s">
        <v>226</v>
      </c>
      <c r="H5" s="39" t="s">
        <v>14</v>
      </c>
      <c r="I5" s="38" t="s">
        <v>225</v>
      </c>
      <c r="J5" s="37" t="s">
        <v>224</v>
      </c>
      <c r="K5" s="37" t="s">
        <v>5</v>
      </c>
      <c r="L5" s="36">
        <v>5.4160000000000004</v>
      </c>
      <c r="M5" s="34">
        <v>2.0499999999999998</v>
      </c>
      <c r="N5" s="34">
        <v>1.96</v>
      </c>
      <c r="O5" s="35">
        <v>0</v>
      </c>
      <c r="P5" s="35">
        <v>0.4</v>
      </c>
      <c r="Q5" s="34">
        <v>2.2399999999999998</v>
      </c>
      <c r="R5" s="33">
        <v>110</v>
      </c>
      <c r="S5" s="33">
        <f>T5*0.95</f>
        <v>634.19149999999991</v>
      </c>
      <c r="T5" s="32">
        <f>L5*70+M5*45+N5*25+O5*150+Q5*55+P5*60</f>
        <v>667.56999999999994</v>
      </c>
    </row>
    <row r="6" spans="1:20" s="3" customFormat="1" ht="14.25" customHeight="1" x14ac:dyDescent="0.25">
      <c r="A6" s="59"/>
      <c r="B6" s="58"/>
      <c r="C6" s="57"/>
      <c r="D6" s="66" t="s">
        <v>223</v>
      </c>
      <c r="E6" s="65" t="s">
        <v>24</v>
      </c>
      <c r="F6" s="64" t="s">
        <v>222</v>
      </c>
      <c r="G6" s="64" t="s">
        <v>221</v>
      </c>
      <c r="H6" s="63"/>
      <c r="I6" s="62" t="s">
        <v>220</v>
      </c>
      <c r="J6" s="61" t="s">
        <v>219</v>
      </c>
      <c r="K6" s="61" t="s">
        <v>5</v>
      </c>
      <c r="L6" s="50"/>
      <c r="M6" s="48"/>
      <c r="N6" s="48"/>
      <c r="O6" s="49"/>
      <c r="P6" s="49"/>
      <c r="Q6" s="48"/>
      <c r="R6" s="47"/>
      <c r="S6" s="47"/>
      <c r="T6" s="60"/>
    </row>
    <row r="7" spans="1:20" s="31" customFormat="1" ht="25.5" customHeight="1" x14ac:dyDescent="0.25">
      <c r="A7" s="59">
        <v>45538</v>
      </c>
      <c r="B7" s="58">
        <v>45538</v>
      </c>
      <c r="C7" s="57" t="s">
        <v>19</v>
      </c>
      <c r="D7" s="56" t="s">
        <v>218</v>
      </c>
      <c r="E7" s="55" t="s">
        <v>93</v>
      </c>
      <c r="F7" s="54" t="s">
        <v>217</v>
      </c>
      <c r="G7" s="54" t="s">
        <v>216</v>
      </c>
      <c r="H7" s="53" t="s">
        <v>28</v>
      </c>
      <c r="I7" s="52" t="s">
        <v>215</v>
      </c>
      <c r="J7" s="51" t="s">
        <v>214</v>
      </c>
      <c r="K7" s="51" t="s">
        <v>5</v>
      </c>
      <c r="L7" s="50">
        <v>6.39</v>
      </c>
      <c r="M7" s="48">
        <v>1.6</v>
      </c>
      <c r="N7" s="48">
        <v>1.52</v>
      </c>
      <c r="O7" s="49">
        <v>0.1</v>
      </c>
      <c r="P7" s="49">
        <v>0.4</v>
      </c>
      <c r="Q7" s="48">
        <v>1.8399999999999999</v>
      </c>
      <c r="R7" s="47">
        <v>138</v>
      </c>
      <c r="S7" s="47">
        <f>T7*0.95</f>
        <v>662.625</v>
      </c>
      <c r="T7" s="46">
        <f>L7*70+M7*45+N7*25+O7*150+Q7*55+P7*60</f>
        <v>697.5</v>
      </c>
    </row>
    <row r="8" spans="1:20" s="3" customFormat="1" ht="14.25" customHeight="1" x14ac:dyDescent="0.25">
      <c r="A8" s="59"/>
      <c r="B8" s="58"/>
      <c r="C8" s="57"/>
      <c r="D8" s="66" t="s">
        <v>213</v>
      </c>
      <c r="E8" s="65" t="s">
        <v>87</v>
      </c>
      <c r="F8" s="64" t="s">
        <v>212</v>
      </c>
      <c r="G8" s="64" t="s">
        <v>211</v>
      </c>
      <c r="H8" s="63"/>
      <c r="I8" s="62" t="s">
        <v>210</v>
      </c>
      <c r="J8" s="61" t="s">
        <v>209</v>
      </c>
      <c r="K8" s="61" t="s">
        <v>5</v>
      </c>
      <c r="L8" s="50"/>
      <c r="M8" s="48"/>
      <c r="N8" s="48"/>
      <c r="O8" s="49"/>
      <c r="P8" s="49"/>
      <c r="Q8" s="48"/>
      <c r="R8" s="47"/>
      <c r="S8" s="47"/>
      <c r="T8" s="60"/>
    </row>
    <row r="9" spans="1:20" s="31" customFormat="1" ht="25.5" customHeight="1" x14ac:dyDescent="0.25">
      <c r="A9" s="59">
        <v>45539</v>
      </c>
      <c r="B9" s="58">
        <v>45539</v>
      </c>
      <c r="C9" s="57" t="s">
        <v>19</v>
      </c>
      <c r="D9" s="56" t="s">
        <v>208</v>
      </c>
      <c r="E9" s="55" t="s">
        <v>50</v>
      </c>
      <c r="F9" s="54" t="s">
        <v>207</v>
      </c>
      <c r="G9" s="54" t="s">
        <v>206</v>
      </c>
      <c r="H9" s="53" t="s">
        <v>54</v>
      </c>
      <c r="I9" s="52" t="s">
        <v>205</v>
      </c>
      <c r="J9" s="51" t="s">
        <v>204</v>
      </c>
      <c r="K9" s="51" t="s">
        <v>5</v>
      </c>
      <c r="L9" s="50">
        <v>5.4160000000000004</v>
      </c>
      <c r="M9" s="48">
        <v>1.6</v>
      </c>
      <c r="N9" s="48">
        <v>1.5799999999999998</v>
      </c>
      <c r="O9" s="49">
        <v>0.5</v>
      </c>
      <c r="P9" s="49">
        <v>0.4</v>
      </c>
      <c r="Q9" s="48">
        <v>1.9</v>
      </c>
      <c r="R9" s="47">
        <v>221</v>
      </c>
      <c r="S9" s="47">
        <f>T9*0.95</f>
        <v>659.41399999999999</v>
      </c>
      <c r="T9" s="46">
        <f>L9*70+M9*45+N9*25+O9*150+Q9*55+P9*60</f>
        <v>694.12</v>
      </c>
    </row>
    <row r="10" spans="1:20" s="3" customFormat="1" ht="14.25" customHeight="1" x14ac:dyDescent="0.25">
      <c r="A10" s="59"/>
      <c r="B10" s="58"/>
      <c r="C10" s="57"/>
      <c r="D10" s="66" t="s">
        <v>203</v>
      </c>
      <c r="E10" s="65" t="s">
        <v>50</v>
      </c>
      <c r="F10" s="64" t="s">
        <v>202</v>
      </c>
      <c r="G10" s="64" t="s">
        <v>201</v>
      </c>
      <c r="H10" s="63"/>
      <c r="I10" s="62" t="s">
        <v>200</v>
      </c>
      <c r="J10" s="61" t="s">
        <v>199</v>
      </c>
      <c r="K10" s="61" t="s">
        <v>5</v>
      </c>
      <c r="L10" s="50"/>
      <c r="M10" s="48"/>
      <c r="N10" s="48"/>
      <c r="O10" s="49"/>
      <c r="P10" s="49"/>
      <c r="Q10" s="48"/>
      <c r="R10" s="47"/>
      <c r="S10" s="47"/>
      <c r="T10" s="60"/>
    </row>
    <row r="11" spans="1:20" s="31" customFormat="1" ht="25.5" customHeight="1" x14ac:dyDescent="0.25">
      <c r="A11" s="59">
        <v>45540</v>
      </c>
      <c r="B11" s="58">
        <v>45540</v>
      </c>
      <c r="C11" s="57" t="s">
        <v>19</v>
      </c>
      <c r="D11" s="56" t="s">
        <v>198</v>
      </c>
      <c r="E11" s="55" t="s">
        <v>197</v>
      </c>
      <c r="F11" s="54" t="s">
        <v>196</v>
      </c>
      <c r="G11" s="54" t="s">
        <v>195</v>
      </c>
      <c r="H11" s="53" t="s">
        <v>28</v>
      </c>
      <c r="I11" s="52" t="s">
        <v>194</v>
      </c>
      <c r="J11" s="51" t="s">
        <v>18</v>
      </c>
      <c r="K11" s="51" t="s">
        <v>5</v>
      </c>
      <c r="L11" s="50">
        <v>5.4740000000000002</v>
      </c>
      <c r="M11" s="48">
        <v>1.9499999999999997</v>
      </c>
      <c r="N11" s="48">
        <v>1.9</v>
      </c>
      <c r="O11" s="49">
        <v>0</v>
      </c>
      <c r="P11" s="49">
        <v>0.4</v>
      </c>
      <c r="Q11" s="48">
        <v>2.1799999999999997</v>
      </c>
      <c r="R11" s="47">
        <v>112</v>
      </c>
      <c r="S11" s="47">
        <f>T11*0.95</f>
        <v>629.21349999999995</v>
      </c>
      <c r="T11" s="46">
        <f>L11*70+M11*45+N11*25+O11*150+Q11*55+P11*60</f>
        <v>662.33</v>
      </c>
    </row>
    <row r="12" spans="1:20" s="3" customFormat="1" ht="14.25" customHeight="1" x14ac:dyDescent="0.25">
      <c r="A12" s="59"/>
      <c r="B12" s="58"/>
      <c r="C12" s="57"/>
      <c r="D12" s="66" t="s">
        <v>193</v>
      </c>
      <c r="E12" s="65" t="s">
        <v>192</v>
      </c>
      <c r="F12" s="64" t="s">
        <v>191</v>
      </c>
      <c r="G12" s="64" t="s">
        <v>190</v>
      </c>
      <c r="H12" s="63"/>
      <c r="I12" s="62" t="s">
        <v>189</v>
      </c>
      <c r="J12" s="61" t="s">
        <v>188</v>
      </c>
      <c r="K12" s="61" t="s">
        <v>5</v>
      </c>
      <c r="L12" s="50"/>
      <c r="M12" s="48"/>
      <c r="N12" s="48"/>
      <c r="O12" s="49"/>
      <c r="P12" s="49"/>
      <c r="Q12" s="48"/>
      <c r="R12" s="47"/>
      <c r="S12" s="47"/>
      <c r="T12" s="60"/>
    </row>
    <row r="13" spans="1:20" s="31" customFormat="1" ht="25.5" customHeight="1" x14ac:dyDescent="0.25">
      <c r="A13" s="59">
        <v>45541</v>
      </c>
      <c r="B13" s="58">
        <v>45541</v>
      </c>
      <c r="C13" s="57" t="s">
        <v>19</v>
      </c>
      <c r="D13" s="56" t="s">
        <v>187</v>
      </c>
      <c r="E13" s="55" t="s">
        <v>69</v>
      </c>
      <c r="F13" s="54" t="s">
        <v>186</v>
      </c>
      <c r="G13" s="54" t="s">
        <v>185</v>
      </c>
      <c r="H13" s="53" t="s">
        <v>28</v>
      </c>
      <c r="I13" s="52" t="s">
        <v>184</v>
      </c>
      <c r="J13" s="51" t="s">
        <v>183</v>
      </c>
      <c r="K13" s="51" t="s">
        <v>5</v>
      </c>
      <c r="L13" s="50">
        <v>6.274</v>
      </c>
      <c r="M13" s="48">
        <v>1.6</v>
      </c>
      <c r="N13" s="48">
        <v>1.7</v>
      </c>
      <c r="O13" s="49">
        <v>0</v>
      </c>
      <c r="P13" s="49">
        <v>0.4</v>
      </c>
      <c r="Q13" s="48">
        <v>1.7200000000000002</v>
      </c>
      <c r="R13" s="47">
        <v>105</v>
      </c>
      <c r="S13" s="47">
        <f>T13*0.95</f>
        <v>638.66600000000005</v>
      </c>
      <c r="T13" s="46">
        <f>L13*70+M13*45+N13*25+O13*150+Q13*55+P13*60</f>
        <v>672.28000000000009</v>
      </c>
    </row>
    <row r="14" spans="1:20" s="3" customFormat="1" ht="15" customHeight="1" thickBot="1" x14ac:dyDescent="0.3">
      <c r="A14" s="30"/>
      <c r="B14" s="29"/>
      <c r="C14" s="28"/>
      <c r="D14" s="27" t="s">
        <v>182</v>
      </c>
      <c r="E14" s="26" t="s">
        <v>63</v>
      </c>
      <c r="F14" s="25" t="s">
        <v>181</v>
      </c>
      <c r="G14" s="25" t="s">
        <v>180</v>
      </c>
      <c r="H14" s="24"/>
      <c r="I14" s="23" t="s">
        <v>179</v>
      </c>
      <c r="J14" s="22" t="s">
        <v>178</v>
      </c>
      <c r="K14" s="22" t="s">
        <v>5</v>
      </c>
      <c r="L14" s="21"/>
      <c r="M14" s="19"/>
      <c r="N14" s="19"/>
      <c r="O14" s="20"/>
      <c r="P14" s="20"/>
      <c r="Q14" s="19"/>
      <c r="R14" s="18"/>
      <c r="S14" s="18"/>
      <c r="T14" s="17"/>
    </row>
    <row r="15" spans="1:20" s="31" customFormat="1" ht="25.5" customHeight="1" x14ac:dyDescent="0.25">
      <c r="A15" s="45">
        <v>45544</v>
      </c>
      <c r="B15" s="44">
        <v>45544</v>
      </c>
      <c r="C15" s="43" t="s">
        <v>19</v>
      </c>
      <c r="D15" s="42" t="s">
        <v>177</v>
      </c>
      <c r="E15" s="41" t="s">
        <v>44</v>
      </c>
      <c r="F15" s="40" t="s">
        <v>176</v>
      </c>
      <c r="G15" s="40" t="s">
        <v>175</v>
      </c>
      <c r="H15" s="39" t="s">
        <v>14</v>
      </c>
      <c r="I15" s="38" t="s">
        <v>174</v>
      </c>
      <c r="J15" s="37" t="s">
        <v>173</v>
      </c>
      <c r="K15" s="37" t="s">
        <v>5</v>
      </c>
      <c r="L15" s="36">
        <v>5.4160000000000004</v>
      </c>
      <c r="M15" s="34">
        <v>1.9499999999999997</v>
      </c>
      <c r="N15" s="34">
        <v>1.72</v>
      </c>
      <c r="O15" s="35">
        <v>0</v>
      </c>
      <c r="P15" s="35">
        <v>0.4</v>
      </c>
      <c r="Q15" s="34">
        <v>2.2999999999999998</v>
      </c>
      <c r="R15" s="33">
        <v>108</v>
      </c>
      <c r="S15" s="33">
        <f>T15*0.95</f>
        <v>627.35149999999999</v>
      </c>
      <c r="T15" s="32">
        <f>L15*70+M15*45+N15*25+O15*150+Q15*55+P15*60</f>
        <v>660.37</v>
      </c>
    </row>
    <row r="16" spans="1:20" s="3" customFormat="1" ht="14.25" customHeight="1" x14ac:dyDescent="0.25">
      <c r="A16" s="59"/>
      <c r="B16" s="58"/>
      <c r="C16" s="57"/>
      <c r="D16" s="66" t="s">
        <v>172</v>
      </c>
      <c r="E16" s="65" t="s">
        <v>37</v>
      </c>
      <c r="F16" s="64" t="s">
        <v>171</v>
      </c>
      <c r="G16" s="64" t="s">
        <v>170</v>
      </c>
      <c r="H16" s="63"/>
      <c r="I16" s="62" t="s">
        <v>169</v>
      </c>
      <c r="J16" s="61" t="s">
        <v>168</v>
      </c>
      <c r="K16" s="61" t="s">
        <v>5</v>
      </c>
      <c r="L16" s="50"/>
      <c r="M16" s="48"/>
      <c r="N16" s="48"/>
      <c r="O16" s="49"/>
      <c r="P16" s="49"/>
      <c r="Q16" s="48"/>
      <c r="R16" s="47"/>
      <c r="S16" s="47"/>
      <c r="T16" s="60"/>
    </row>
    <row r="17" spans="1:20" s="31" customFormat="1" ht="25.5" customHeight="1" x14ac:dyDescent="0.25">
      <c r="A17" s="59">
        <v>45545</v>
      </c>
      <c r="B17" s="58">
        <v>45545</v>
      </c>
      <c r="C17" s="57" t="s">
        <v>19</v>
      </c>
      <c r="D17" s="56" t="s">
        <v>167</v>
      </c>
      <c r="E17" s="55" t="s">
        <v>31</v>
      </c>
      <c r="F17" s="54" t="s">
        <v>166</v>
      </c>
      <c r="G17" s="54" t="s">
        <v>165</v>
      </c>
      <c r="H17" s="53" t="s">
        <v>28</v>
      </c>
      <c r="I17" s="52" t="s">
        <v>164</v>
      </c>
      <c r="J17" s="51" t="s">
        <v>163</v>
      </c>
      <c r="K17" s="51" t="s">
        <v>5</v>
      </c>
      <c r="L17" s="50">
        <v>5.7160000000000002</v>
      </c>
      <c r="M17" s="48">
        <v>1.1499999999999999</v>
      </c>
      <c r="N17" s="48">
        <v>1.38</v>
      </c>
      <c r="O17" s="49">
        <v>0.6</v>
      </c>
      <c r="P17" s="49">
        <v>0.4</v>
      </c>
      <c r="Q17" s="48">
        <v>1.44</v>
      </c>
      <c r="R17" s="47">
        <v>269</v>
      </c>
      <c r="S17" s="47">
        <f>T17*0.95</f>
        <v>645.5915</v>
      </c>
      <c r="T17" s="46">
        <f>L17*70+M17*45+N17*25+O17*150+Q17*55+P17*60</f>
        <v>679.57</v>
      </c>
    </row>
    <row r="18" spans="1:20" s="3" customFormat="1" ht="14.25" customHeight="1" x14ac:dyDescent="0.25">
      <c r="A18" s="59"/>
      <c r="B18" s="58"/>
      <c r="C18" s="57"/>
      <c r="D18" s="66" t="s">
        <v>162</v>
      </c>
      <c r="E18" s="65" t="s">
        <v>24</v>
      </c>
      <c r="F18" s="64" t="s">
        <v>161</v>
      </c>
      <c r="G18" s="64" t="s">
        <v>160</v>
      </c>
      <c r="H18" s="63"/>
      <c r="I18" s="62" t="s">
        <v>159</v>
      </c>
      <c r="J18" s="61" t="s">
        <v>158</v>
      </c>
      <c r="K18" s="61" t="s">
        <v>5</v>
      </c>
      <c r="L18" s="50"/>
      <c r="M18" s="48"/>
      <c r="N18" s="48"/>
      <c r="O18" s="49"/>
      <c r="P18" s="49"/>
      <c r="Q18" s="48"/>
      <c r="R18" s="47"/>
      <c r="S18" s="47"/>
      <c r="T18" s="60"/>
    </row>
    <row r="19" spans="1:20" s="31" customFormat="1" ht="25.5" customHeight="1" x14ac:dyDescent="0.25">
      <c r="A19" s="59">
        <v>45546</v>
      </c>
      <c r="B19" s="58">
        <v>45546</v>
      </c>
      <c r="C19" s="57" t="s">
        <v>19</v>
      </c>
      <c r="D19" s="56" t="s">
        <v>157</v>
      </c>
      <c r="E19" s="55" t="s">
        <v>50</v>
      </c>
      <c r="F19" s="54" t="s">
        <v>156</v>
      </c>
      <c r="G19" s="54" t="s">
        <v>155</v>
      </c>
      <c r="H19" s="53" t="s">
        <v>54</v>
      </c>
      <c r="I19" s="52" t="s">
        <v>154</v>
      </c>
      <c r="J19" s="51" t="s">
        <v>153</v>
      </c>
      <c r="K19" s="51" t="s">
        <v>5</v>
      </c>
      <c r="L19" s="50">
        <v>5.4160000000000004</v>
      </c>
      <c r="M19" s="48">
        <v>2.1</v>
      </c>
      <c r="N19" s="48">
        <v>1.72</v>
      </c>
      <c r="O19" s="49">
        <v>0</v>
      </c>
      <c r="P19" s="49">
        <v>0.4</v>
      </c>
      <c r="Q19" s="48">
        <v>2.2999999999999998</v>
      </c>
      <c r="R19" s="47">
        <v>105</v>
      </c>
      <c r="S19" s="47">
        <f>T19*0.95</f>
        <v>633.76400000000001</v>
      </c>
      <c r="T19" s="46">
        <f>L19*70+M19*45+N19*25+O19*150+Q19*55+P19*60</f>
        <v>667.12</v>
      </c>
    </row>
    <row r="20" spans="1:20" s="3" customFormat="1" ht="14.25" customHeight="1" x14ac:dyDescent="0.25">
      <c r="A20" s="59"/>
      <c r="B20" s="58"/>
      <c r="C20" s="57"/>
      <c r="D20" s="66" t="s">
        <v>152</v>
      </c>
      <c r="E20" s="65" t="s">
        <v>50</v>
      </c>
      <c r="F20" s="64" t="s">
        <v>151</v>
      </c>
      <c r="G20" s="64" t="s">
        <v>150</v>
      </c>
      <c r="H20" s="63"/>
      <c r="I20" s="62" t="s">
        <v>149</v>
      </c>
      <c r="J20" s="61" t="s">
        <v>148</v>
      </c>
      <c r="K20" s="61" t="s">
        <v>5</v>
      </c>
      <c r="L20" s="50"/>
      <c r="M20" s="48"/>
      <c r="N20" s="48"/>
      <c r="O20" s="49"/>
      <c r="P20" s="49"/>
      <c r="Q20" s="48"/>
      <c r="R20" s="47"/>
      <c r="S20" s="47"/>
      <c r="T20" s="60"/>
    </row>
    <row r="21" spans="1:20" s="31" customFormat="1" ht="25.5" customHeight="1" x14ac:dyDescent="0.25">
      <c r="A21" s="59">
        <v>45547</v>
      </c>
      <c r="B21" s="58">
        <v>45547</v>
      </c>
      <c r="C21" s="57" t="s">
        <v>19</v>
      </c>
      <c r="D21" s="56" t="s">
        <v>147</v>
      </c>
      <c r="E21" s="55" t="s">
        <v>17</v>
      </c>
      <c r="F21" s="54" t="s">
        <v>146</v>
      </c>
      <c r="G21" s="54" t="s">
        <v>145</v>
      </c>
      <c r="H21" s="53" t="s">
        <v>28</v>
      </c>
      <c r="I21" s="52" t="s">
        <v>144</v>
      </c>
      <c r="J21" s="51" t="s">
        <v>143</v>
      </c>
      <c r="K21" s="51" t="s">
        <v>5</v>
      </c>
      <c r="L21" s="50">
        <v>6.274</v>
      </c>
      <c r="M21" s="48">
        <v>1.7000000000000002</v>
      </c>
      <c r="N21" s="48">
        <v>1.64</v>
      </c>
      <c r="O21" s="49">
        <v>0</v>
      </c>
      <c r="P21" s="49">
        <v>0.4</v>
      </c>
      <c r="Q21" s="48">
        <v>1.7799999999999998</v>
      </c>
      <c r="R21" s="47">
        <v>102</v>
      </c>
      <c r="S21" s="47">
        <f>T21*0.95</f>
        <v>644.65099999999995</v>
      </c>
      <c r="T21" s="46">
        <f>L21*70+M21*45+N21*25+O21*150+Q21*55+P21*60</f>
        <v>678.58</v>
      </c>
    </row>
    <row r="22" spans="1:20" s="3" customFormat="1" ht="14.25" customHeight="1" x14ac:dyDescent="0.25">
      <c r="A22" s="59"/>
      <c r="B22" s="58"/>
      <c r="C22" s="57"/>
      <c r="D22" s="66" t="s">
        <v>142</v>
      </c>
      <c r="E22" s="65" t="s">
        <v>10</v>
      </c>
      <c r="F22" s="64" t="s">
        <v>74</v>
      </c>
      <c r="G22" s="64" t="s">
        <v>141</v>
      </c>
      <c r="H22" s="63"/>
      <c r="I22" s="62" t="s">
        <v>140</v>
      </c>
      <c r="J22" s="61" t="s">
        <v>139</v>
      </c>
      <c r="K22" s="61" t="s">
        <v>5</v>
      </c>
      <c r="L22" s="50"/>
      <c r="M22" s="48"/>
      <c r="N22" s="48"/>
      <c r="O22" s="49"/>
      <c r="P22" s="49"/>
      <c r="Q22" s="48"/>
      <c r="R22" s="47"/>
      <c r="S22" s="47"/>
      <c r="T22" s="60"/>
    </row>
    <row r="23" spans="1:20" s="31" customFormat="1" ht="25.5" customHeight="1" x14ac:dyDescent="0.25">
      <c r="A23" s="88">
        <v>45548</v>
      </c>
      <c r="B23" s="87">
        <v>45548</v>
      </c>
      <c r="C23" s="86" t="s">
        <v>19</v>
      </c>
      <c r="D23" s="85" t="s">
        <v>138</v>
      </c>
      <c r="E23" s="84" t="s">
        <v>137</v>
      </c>
      <c r="F23" s="83" t="s">
        <v>136</v>
      </c>
      <c r="G23" s="83" t="s">
        <v>135</v>
      </c>
      <c r="H23" s="53" t="s">
        <v>28</v>
      </c>
      <c r="I23" s="82" t="s">
        <v>134</v>
      </c>
      <c r="J23" s="81" t="s">
        <v>133</v>
      </c>
      <c r="K23" s="51" t="s">
        <v>5</v>
      </c>
      <c r="L23" s="50">
        <v>5.9580000000000002</v>
      </c>
      <c r="M23" s="48">
        <v>1.5499999999999998</v>
      </c>
      <c r="N23" s="48">
        <v>1.52</v>
      </c>
      <c r="O23" s="49">
        <v>0</v>
      </c>
      <c r="P23" s="49">
        <v>0.4</v>
      </c>
      <c r="Q23" s="48">
        <v>2.4</v>
      </c>
      <c r="R23" s="47">
        <v>145</v>
      </c>
      <c r="S23" s="47">
        <f>T23*0.95</f>
        <v>646.76949999999988</v>
      </c>
      <c r="T23" s="46">
        <f>L23*70+M23*45+N23*25+O23*150+Q23*55+P23*60</f>
        <v>680.81</v>
      </c>
    </row>
    <row r="24" spans="1:20" s="3" customFormat="1" ht="15" customHeight="1" thickBot="1" x14ac:dyDescent="0.3">
      <c r="A24" s="80"/>
      <c r="B24" s="79"/>
      <c r="C24" s="78"/>
      <c r="D24" s="77" t="s">
        <v>132</v>
      </c>
      <c r="E24" s="76" t="s">
        <v>131</v>
      </c>
      <c r="F24" s="75" t="s">
        <v>130</v>
      </c>
      <c r="G24" s="75" t="s">
        <v>129</v>
      </c>
      <c r="H24" s="24"/>
      <c r="I24" s="74" t="s">
        <v>128</v>
      </c>
      <c r="J24" s="73" t="s">
        <v>127</v>
      </c>
      <c r="K24" s="22" t="s">
        <v>5</v>
      </c>
      <c r="L24" s="21"/>
      <c r="M24" s="19"/>
      <c r="N24" s="19"/>
      <c r="O24" s="20"/>
      <c r="P24" s="20"/>
      <c r="Q24" s="19"/>
      <c r="R24" s="18"/>
      <c r="S24" s="18"/>
      <c r="T24" s="17"/>
    </row>
    <row r="25" spans="1:20" s="31" customFormat="1" ht="25.5" customHeight="1" x14ac:dyDescent="0.25">
      <c r="A25" s="45">
        <v>45551</v>
      </c>
      <c r="B25" s="44">
        <v>45551</v>
      </c>
      <c r="C25" s="43" t="s">
        <v>19</v>
      </c>
      <c r="D25" s="42" t="s">
        <v>126</v>
      </c>
      <c r="E25" s="41" t="s">
        <v>125</v>
      </c>
      <c r="F25" s="40" t="s">
        <v>124</v>
      </c>
      <c r="G25" s="40" t="s">
        <v>123</v>
      </c>
      <c r="H25" s="39" t="s">
        <v>14</v>
      </c>
      <c r="I25" s="38" t="s">
        <v>122</v>
      </c>
      <c r="J25" s="37" t="s">
        <v>116</v>
      </c>
      <c r="K25" s="37" t="s">
        <v>5</v>
      </c>
      <c r="L25" s="36">
        <v>4.5739999999999998</v>
      </c>
      <c r="M25" s="34">
        <v>1.6</v>
      </c>
      <c r="N25" s="34">
        <v>1.76</v>
      </c>
      <c r="O25" s="35">
        <v>0</v>
      </c>
      <c r="P25" s="35">
        <v>0.4</v>
      </c>
      <c r="Q25" s="34">
        <v>2.78</v>
      </c>
      <c r="R25" s="33">
        <v>107</v>
      </c>
      <c r="S25" s="33">
        <f>T25*0.95</f>
        <v>582.42599999999993</v>
      </c>
      <c r="T25" s="32">
        <f>L25*70+M25*45+N25*25+O25*150+Q25*55+P25*60</f>
        <v>613.07999999999993</v>
      </c>
    </row>
    <row r="26" spans="1:20" s="3" customFormat="1" ht="14.25" customHeight="1" x14ac:dyDescent="0.25">
      <c r="A26" s="59"/>
      <c r="B26" s="58"/>
      <c r="C26" s="57"/>
      <c r="D26" s="66" t="s">
        <v>121</v>
      </c>
      <c r="E26" s="65" t="s">
        <v>120</v>
      </c>
      <c r="F26" s="64" t="s">
        <v>119</v>
      </c>
      <c r="G26" s="64" t="s">
        <v>118</v>
      </c>
      <c r="H26" s="63"/>
      <c r="I26" s="62" t="s">
        <v>117</v>
      </c>
      <c r="J26" s="61" t="s">
        <v>116</v>
      </c>
      <c r="K26" s="61" t="s">
        <v>5</v>
      </c>
      <c r="L26" s="50"/>
      <c r="M26" s="48"/>
      <c r="N26" s="48"/>
      <c r="O26" s="49"/>
      <c r="P26" s="49"/>
      <c r="Q26" s="48"/>
      <c r="R26" s="47"/>
      <c r="S26" s="47"/>
      <c r="T26" s="60"/>
    </row>
    <row r="27" spans="1:20" s="31" customFormat="1" ht="25.5" customHeight="1" x14ac:dyDescent="0.25">
      <c r="A27" s="59">
        <v>45552</v>
      </c>
      <c r="B27" s="58">
        <v>45552</v>
      </c>
      <c r="C27" s="57"/>
      <c r="D27" s="72" t="s">
        <v>115</v>
      </c>
      <c r="E27" s="71"/>
      <c r="F27" s="71"/>
      <c r="G27" s="71"/>
      <c r="H27" s="71"/>
      <c r="I27" s="71"/>
      <c r="J27" s="71"/>
      <c r="K27" s="70"/>
      <c r="L27" s="50"/>
      <c r="M27" s="48"/>
      <c r="N27" s="48"/>
      <c r="O27" s="49"/>
      <c r="P27" s="49"/>
      <c r="Q27" s="48"/>
      <c r="R27" s="47"/>
      <c r="S27" s="47"/>
      <c r="T27" s="46"/>
    </row>
    <row r="28" spans="1:20" s="3" customFormat="1" ht="14.25" customHeight="1" x14ac:dyDescent="0.25">
      <c r="A28" s="59"/>
      <c r="B28" s="58"/>
      <c r="C28" s="57"/>
      <c r="D28" s="69"/>
      <c r="E28" s="68"/>
      <c r="F28" s="68"/>
      <c r="G28" s="68"/>
      <c r="H28" s="68"/>
      <c r="I28" s="68"/>
      <c r="J28" s="68"/>
      <c r="K28" s="67"/>
      <c r="L28" s="50"/>
      <c r="M28" s="48"/>
      <c r="N28" s="48"/>
      <c r="O28" s="49"/>
      <c r="P28" s="49"/>
      <c r="Q28" s="48"/>
      <c r="R28" s="47"/>
      <c r="S28" s="47"/>
      <c r="T28" s="60"/>
    </row>
    <row r="29" spans="1:20" s="31" customFormat="1" ht="25.5" customHeight="1" x14ac:dyDescent="0.25">
      <c r="A29" s="59">
        <v>45553</v>
      </c>
      <c r="B29" s="58">
        <v>45553</v>
      </c>
      <c r="C29" s="57" t="s">
        <v>19</v>
      </c>
      <c r="D29" s="56" t="s">
        <v>114</v>
      </c>
      <c r="E29" s="55" t="s">
        <v>50</v>
      </c>
      <c r="F29" s="54" t="s">
        <v>113</v>
      </c>
      <c r="G29" s="54" t="s">
        <v>112</v>
      </c>
      <c r="H29" s="53" t="s">
        <v>54</v>
      </c>
      <c r="I29" s="52" t="s">
        <v>111</v>
      </c>
      <c r="J29" s="51" t="s">
        <v>110</v>
      </c>
      <c r="K29" s="51" t="s">
        <v>5</v>
      </c>
      <c r="L29" s="50">
        <v>5.59</v>
      </c>
      <c r="M29" s="48">
        <v>2.1</v>
      </c>
      <c r="N29" s="48">
        <v>1.7799999999999998</v>
      </c>
      <c r="O29" s="49">
        <v>0</v>
      </c>
      <c r="P29" s="49">
        <v>0.4</v>
      </c>
      <c r="Q29" s="48">
        <v>2.04</v>
      </c>
      <c r="R29" s="47">
        <v>109</v>
      </c>
      <c r="S29" s="47">
        <f>T29*0.95</f>
        <v>633.17499999999995</v>
      </c>
      <c r="T29" s="46">
        <f>L29*70+M29*45+N29*25+O29*150+Q29*55+P29*60</f>
        <v>666.5</v>
      </c>
    </row>
    <row r="30" spans="1:20" s="3" customFormat="1" ht="14.25" customHeight="1" x14ac:dyDescent="0.25">
      <c r="A30" s="59"/>
      <c r="B30" s="58"/>
      <c r="C30" s="57"/>
      <c r="D30" s="66" t="s">
        <v>109</v>
      </c>
      <c r="E30" s="65" t="s">
        <v>50</v>
      </c>
      <c r="F30" s="64" t="s">
        <v>108</v>
      </c>
      <c r="G30" s="64" t="s">
        <v>107</v>
      </c>
      <c r="H30" s="63"/>
      <c r="I30" s="62" t="s">
        <v>106</v>
      </c>
      <c r="J30" s="61" t="s">
        <v>105</v>
      </c>
      <c r="K30" s="61" t="s">
        <v>5</v>
      </c>
      <c r="L30" s="50"/>
      <c r="M30" s="48"/>
      <c r="N30" s="48"/>
      <c r="O30" s="49"/>
      <c r="P30" s="49"/>
      <c r="Q30" s="48"/>
      <c r="R30" s="47"/>
      <c r="S30" s="47"/>
      <c r="T30" s="60"/>
    </row>
    <row r="31" spans="1:20" s="31" customFormat="1" ht="25.5" customHeight="1" x14ac:dyDescent="0.25">
      <c r="A31" s="59">
        <v>45554</v>
      </c>
      <c r="B31" s="58">
        <v>45554</v>
      </c>
      <c r="C31" s="57" t="s">
        <v>19</v>
      </c>
      <c r="D31" s="56" t="s">
        <v>104</v>
      </c>
      <c r="E31" s="55" t="s">
        <v>31</v>
      </c>
      <c r="F31" s="54" t="s">
        <v>103</v>
      </c>
      <c r="G31" s="54" t="s">
        <v>102</v>
      </c>
      <c r="H31" s="53" t="s">
        <v>28</v>
      </c>
      <c r="I31" s="52" t="s">
        <v>101</v>
      </c>
      <c r="J31" s="51" t="s">
        <v>100</v>
      </c>
      <c r="K31" s="51" t="s">
        <v>5</v>
      </c>
      <c r="L31" s="50">
        <v>6.39</v>
      </c>
      <c r="M31" s="48">
        <v>1.5499999999999998</v>
      </c>
      <c r="N31" s="48">
        <v>1.4</v>
      </c>
      <c r="O31" s="49">
        <v>0.1</v>
      </c>
      <c r="P31" s="49">
        <v>0.4</v>
      </c>
      <c r="Q31" s="48">
        <v>1.96</v>
      </c>
      <c r="R31" s="47">
        <v>135</v>
      </c>
      <c r="S31" s="47">
        <f>T31*0.95</f>
        <v>663.90749999999991</v>
      </c>
      <c r="T31" s="46">
        <f>L31*70+M31*45+N31*25+O31*150+Q31*55+P31*60</f>
        <v>698.84999999999991</v>
      </c>
    </row>
    <row r="32" spans="1:20" s="3" customFormat="1" ht="14.25" customHeight="1" x14ac:dyDescent="0.25">
      <c r="A32" s="59"/>
      <c r="B32" s="58"/>
      <c r="C32" s="57"/>
      <c r="D32" s="66" t="s">
        <v>99</v>
      </c>
      <c r="E32" s="65" t="s">
        <v>24</v>
      </c>
      <c r="F32" s="64" t="s">
        <v>98</v>
      </c>
      <c r="G32" s="64" t="s">
        <v>97</v>
      </c>
      <c r="H32" s="63"/>
      <c r="I32" s="62" t="s">
        <v>96</v>
      </c>
      <c r="J32" s="61" t="s">
        <v>95</v>
      </c>
      <c r="K32" s="61" t="s">
        <v>5</v>
      </c>
      <c r="L32" s="50"/>
      <c r="M32" s="48"/>
      <c r="N32" s="48"/>
      <c r="O32" s="49"/>
      <c r="P32" s="49"/>
      <c r="Q32" s="48"/>
      <c r="R32" s="47"/>
      <c r="S32" s="47"/>
      <c r="T32" s="60"/>
    </row>
    <row r="33" spans="1:20" s="31" customFormat="1" ht="25.5" customHeight="1" x14ac:dyDescent="0.25">
      <c r="A33" s="59">
        <v>45555</v>
      </c>
      <c r="B33" s="58">
        <v>45555</v>
      </c>
      <c r="C33" s="57" t="s">
        <v>19</v>
      </c>
      <c r="D33" s="56" t="s">
        <v>94</v>
      </c>
      <c r="E33" s="55" t="s">
        <v>93</v>
      </c>
      <c r="F33" s="54" t="s">
        <v>92</v>
      </c>
      <c r="G33" s="54" t="s">
        <v>91</v>
      </c>
      <c r="H33" s="53" t="s">
        <v>28</v>
      </c>
      <c r="I33" s="52" t="s">
        <v>90</v>
      </c>
      <c r="J33" s="51" t="s">
        <v>89</v>
      </c>
      <c r="K33" s="51" t="s">
        <v>5</v>
      </c>
      <c r="L33" s="50">
        <v>5.532</v>
      </c>
      <c r="M33" s="48">
        <v>1.5</v>
      </c>
      <c r="N33" s="48">
        <v>1.7</v>
      </c>
      <c r="O33" s="49">
        <v>0.5</v>
      </c>
      <c r="P33" s="49">
        <v>0.4</v>
      </c>
      <c r="Q33" s="48">
        <v>1.7799999999999998</v>
      </c>
      <c r="R33" s="47">
        <v>243</v>
      </c>
      <c r="S33" s="47">
        <f>T33*0.95</f>
        <v>659.43299999999999</v>
      </c>
      <c r="T33" s="46">
        <f>L33*70+M33*45+N33*25+O33*150+Q33*55+P33*60</f>
        <v>694.14</v>
      </c>
    </row>
    <row r="34" spans="1:20" s="3" customFormat="1" ht="15" customHeight="1" thickBot="1" x14ac:dyDescent="0.3">
      <c r="A34" s="30"/>
      <c r="B34" s="29"/>
      <c r="C34" s="28"/>
      <c r="D34" s="27" t="s">
        <v>88</v>
      </c>
      <c r="E34" s="26" t="s">
        <v>87</v>
      </c>
      <c r="F34" s="25" t="s">
        <v>86</v>
      </c>
      <c r="G34" s="25" t="s">
        <v>85</v>
      </c>
      <c r="H34" s="24"/>
      <c r="I34" s="23" t="s">
        <v>84</v>
      </c>
      <c r="J34" s="22" t="s">
        <v>83</v>
      </c>
      <c r="K34" s="22" t="s">
        <v>5</v>
      </c>
      <c r="L34" s="21"/>
      <c r="M34" s="19"/>
      <c r="N34" s="19"/>
      <c r="O34" s="20"/>
      <c r="P34" s="20"/>
      <c r="Q34" s="19"/>
      <c r="R34" s="18"/>
      <c r="S34" s="18"/>
      <c r="T34" s="17"/>
    </row>
    <row r="35" spans="1:20" s="31" customFormat="1" ht="25.5" customHeight="1" x14ac:dyDescent="0.25">
      <c r="A35" s="45">
        <v>45558</v>
      </c>
      <c r="B35" s="44">
        <v>45558</v>
      </c>
      <c r="C35" s="43" t="s">
        <v>19</v>
      </c>
      <c r="D35" s="42" t="s">
        <v>82</v>
      </c>
      <c r="E35" s="41" t="s">
        <v>81</v>
      </c>
      <c r="F35" s="40" t="s">
        <v>80</v>
      </c>
      <c r="G35" s="40" t="s">
        <v>79</v>
      </c>
      <c r="H35" s="39" t="s">
        <v>14</v>
      </c>
      <c r="I35" s="38" t="s">
        <v>78</v>
      </c>
      <c r="J35" s="37" t="s">
        <v>77</v>
      </c>
      <c r="K35" s="37" t="s">
        <v>5</v>
      </c>
      <c r="L35" s="36">
        <v>6.1899999999999995</v>
      </c>
      <c r="M35" s="34">
        <v>1.6</v>
      </c>
      <c r="N35" s="34">
        <v>1.5799999999999998</v>
      </c>
      <c r="O35" s="35">
        <v>0</v>
      </c>
      <c r="P35" s="35">
        <v>0.4</v>
      </c>
      <c r="Q35" s="34">
        <v>1.74</v>
      </c>
      <c r="R35" s="33">
        <v>123</v>
      </c>
      <c r="S35" s="33">
        <f>T35*0.95</f>
        <v>631.27499999999998</v>
      </c>
      <c r="T35" s="32">
        <f>L35*70+M35*45+N35*25+O35*150+Q35*55+P35*60</f>
        <v>664.5</v>
      </c>
    </row>
    <row r="36" spans="1:20" s="3" customFormat="1" ht="14.25" customHeight="1" x14ac:dyDescent="0.25">
      <c r="A36" s="59"/>
      <c r="B36" s="58"/>
      <c r="C36" s="57"/>
      <c r="D36" s="66" t="s">
        <v>76</v>
      </c>
      <c r="E36" s="65" t="s">
        <v>75</v>
      </c>
      <c r="F36" s="64" t="s">
        <v>74</v>
      </c>
      <c r="G36" s="64" t="s">
        <v>73</v>
      </c>
      <c r="H36" s="63"/>
      <c r="I36" s="62" t="s">
        <v>72</v>
      </c>
      <c r="J36" s="61" t="s">
        <v>71</v>
      </c>
      <c r="K36" s="61" t="s">
        <v>5</v>
      </c>
      <c r="L36" s="50"/>
      <c r="M36" s="48"/>
      <c r="N36" s="48"/>
      <c r="O36" s="49"/>
      <c r="P36" s="49"/>
      <c r="Q36" s="48"/>
      <c r="R36" s="47"/>
      <c r="S36" s="47"/>
      <c r="T36" s="60"/>
    </row>
    <row r="37" spans="1:20" s="31" customFormat="1" ht="25.5" customHeight="1" x14ac:dyDescent="0.25">
      <c r="A37" s="59">
        <v>45559</v>
      </c>
      <c r="B37" s="58">
        <v>45559</v>
      </c>
      <c r="C37" s="57" t="s">
        <v>19</v>
      </c>
      <c r="D37" s="56" t="s">
        <v>70</v>
      </c>
      <c r="E37" s="55" t="s">
        <v>69</v>
      </c>
      <c r="F37" s="54" t="s">
        <v>68</v>
      </c>
      <c r="G37" s="54" t="s">
        <v>67</v>
      </c>
      <c r="H37" s="53" t="s">
        <v>28</v>
      </c>
      <c r="I37" s="52" t="s">
        <v>66</v>
      </c>
      <c r="J37" s="51" t="s">
        <v>65</v>
      </c>
      <c r="K37" s="51" t="s">
        <v>5</v>
      </c>
      <c r="L37" s="50">
        <v>5.59</v>
      </c>
      <c r="M37" s="48">
        <v>1.9499999999999997</v>
      </c>
      <c r="N37" s="48">
        <v>1.72</v>
      </c>
      <c r="O37" s="49">
        <v>0</v>
      </c>
      <c r="P37" s="49">
        <v>0.4</v>
      </c>
      <c r="Q37" s="48">
        <v>2.1799999999999997</v>
      </c>
      <c r="R37" s="47">
        <v>146</v>
      </c>
      <c r="S37" s="47">
        <f>T37*0.95</f>
        <v>632.65249999999992</v>
      </c>
      <c r="T37" s="46">
        <f>L37*70+M37*45+N37*25+O37*150+Q37*55+P37*60</f>
        <v>665.94999999999993</v>
      </c>
    </row>
    <row r="38" spans="1:20" s="3" customFormat="1" ht="14.25" customHeight="1" x14ac:dyDescent="0.25">
      <c r="A38" s="59"/>
      <c r="B38" s="58"/>
      <c r="C38" s="57"/>
      <c r="D38" s="66" t="s">
        <v>64</v>
      </c>
      <c r="E38" s="65" t="s">
        <v>63</v>
      </c>
      <c r="F38" s="64" t="s">
        <v>62</v>
      </c>
      <c r="G38" s="64" t="s">
        <v>61</v>
      </c>
      <c r="H38" s="63"/>
      <c r="I38" s="62" t="s">
        <v>60</v>
      </c>
      <c r="J38" s="61" t="s">
        <v>59</v>
      </c>
      <c r="K38" s="61" t="s">
        <v>5</v>
      </c>
      <c r="L38" s="50"/>
      <c r="M38" s="48"/>
      <c r="N38" s="48"/>
      <c r="O38" s="49"/>
      <c r="P38" s="49"/>
      <c r="Q38" s="48"/>
      <c r="R38" s="47"/>
      <c r="S38" s="47"/>
      <c r="T38" s="60"/>
    </row>
    <row r="39" spans="1:20" s="31" customFormat="1" ht="25.5" customHeight="1" x14ac:dyDescent="0.25">
      <c r="A39" s="59">
        <v>45560</v>
      </c>
      <c r="B39" s="58">
        <v>45560</v>
      </c>
      <c r="C39" s="57" t="s">
        <v>58</v>
      </c>
      <c r="D39" s="56" t="s">
        <v>57</v>
      </c>
      <c r="E39" s="55" t="s">
        <v>50</v>
      </c>
      <c r="F39" s="54" t="s">
        <v>56</v>
      </c>
      <c r="G39" s="54" t="s">
        <v>55</v>
      </c>
      <c r="H39" s="53" t="s">
        <v>54</v>
      </c>
      <c r="I39" s="52" t="s">
        <v>53</v>
      </c>
      <c r="J39" s="51" t="s">
        <v>52</v>
      </c>
      <c r="K39" s="51" t="s">
        <v>5</v>
      </c>
      <c r="L39" s="50">
        <v>5.7160000000000002</v>
      </c>
      <c r="M39" s="48">
        <v>1.6</v>
      </c>
      <c r="N39" s="48">
        <v>1.64</v>
      </c>
      <c r="O39" s="49">
        <v>0.1</v>
      </c>
      <c r="P39" s="49">
        <v>0.4</v>
      </c>
      <c r="Q39" s="48">
        <v>1.8399999999999999</v>
      </c>
      <c r="R39" s="47">
        <v>163</v>
      </c>
      <c r="S39" s="47">
        <f>T39*0.95</f>
        <v>620.65399999999988</v>
      </c>
      <c r="T39" s="46">
        <f>L39*70+M39*45+N39*25+O39*150+Q39*55+P39*60</f>
        <v>653.31999999999994</v>
      </c>
    </row>
    <row r="40" spans="1:20" s="3" customFormat="1" ht="14.25" customHeight="1" x14ac:dyDescent="0.25">
      <c r="A40" s="59"/>
      <c r="B40" s="58"/>
      <c r="C40" s="57"/>
      <c r="D40" s="66" t="s">
        <v>51</v>
      </c>
      <c r="E40" s="65" t="s">
        <v>50</v>
      </c>
      <c r="F40" s="64" t="s">
        <v>49</v>
      </c>
      <c r="G40" s="64" t="s">
        <v>48</v>
      </c>
      <c r="H40" s="63"/>
      <c r="I40" s="62" t="s">
        <v>47</v>
      </c>
      <c r="J40" s="61" t="s">
        <v>46</v>
      </c>
      <c r="K40" s="61" t="s">
        <v>5</v>
      </c>
      <c r="L40" s="50"/>
      <c r="M40" s="48"/>
      <c r="N40" s="48"/>
      <c r="O40" s="49"/>
      <c r="P40" s="49"/>
      <c r="Q40" s="48"/>
      <c r="R40" s="47"/>
      <c r="S40" s="47"/>
      <c r="T40" s="60"/>
    </row>
    <row r="41" spans="1:20" s="31" customFormat="1" ht="25.5" customHeight="1" x14ac:dyDescent="0.25">
      <c r="A41" s="59">
        <v>45561</v>
      </c>
      <c r="B41" s="58">
        <v>45561</v>
      </c>
      <c r="C41" s="57" t="s">
        <v>19</v>
      </c>
      <c r="D41" s="56" t="s">
        <v>45</v>
      </c>
      <c r="E41" s="55" t="s">
        <v>44</v>
      </c>
      <c r="F41" s="54" t="s">
        <v>43</v>
      </c>
      <c r="G41" s="54" t="s">
        <v>42</v>
      </c>
      <c r="H41" s="53" t="s">
        <v>41</v>
      </c>
      <c r="I41" s="52" t="s">
        <v>40</v>
      </c>
      <c r="J41" s="51" t="s">
        <v>39</v>
      </c>
      <c r="K41" s="51" t="s">
        <v>5</v>
      </c>
      <c r="L41" s="50">
        <v>5.274</v>
      </c>
      <c r="M41" s="48">
        <v>1.5499999999999998</v>
      </c>
      <c r="N41" s="48">
        <v>1.52</v>
      </c>
      <c r="O41" s="49">
        <v>0.5</v>
      </c>
      <c r="P41" s="49">
        <v>0.4</v>
      </c>
      <c r="Q41" s="48">
        <v>1.7799999999999998</v>
      </c>
      <c r="R41" s="47">
        <v>178</v>
      </c>
      <c r="S41" s="47">
        <f>T41*0.95</f>
        <v>640.13850000000002</v>
      </c>
      <c r="T41" s="46">
        <f>L41*70+M41*45+N41*25+O41*150+Q41*55+P41*60</f>
        <v>673.83</v>
      </c>
    </row>
    <row r="42" spans="1:20" s="3" customFormat="1" ht="14.25" customHeight="1" x14ac:dyDescent="0.25">
      <c r="A42" s="59"/>
      <c r="B42" s="58"/>
      <c r="C42" s="57"/>
      <c r="D42" s="66" t="s">
        <v>38</v>
      </c>
      <c r="E42" s="65" t="s">
        <v>37</v>
      </c>
      <c r="F42" s="64" t="s">
        <v>36</v>
      </c>
      <c r="G42" s="64" t="s">
        <v>35</v>
      </c>
      <c r="H42" s="63"/>
      <c r="I42" s="62" t="s">
        <v>34</v>
      </c>
      <c r="J42" s="61" t="s">
        <v>33</v>
      </c>
      <c r="K42" s="61" t="s">
        <v>5</v>
      </c>
      <c r="L42" s="50"/>
      <c r="M42" s="48"/>
      <c r="N42" s="48"/>
      <c r="O42" s="49"/>
      <c r="P42" s="49"/>
      <c r="Q42" s="48"/>
      <c r="R42" s="47"/>
      <c r="S42" s="47"/>
      <c r="T42" s="60"/>
    </row>
    <row r="43" spans="1:20" s="31" customFormat="1" ht="25.5" customHeight="1" x14ac:dyDescent="0.25">
      <c r="A43" s="59">
        <v>45562</v>
      </c>
      <c r="B43" s="58">
        <v>45562</v>
      </c>
      <c r="C43" s="57" t="s">
        <v>19</v>
      </c>
      <c r="D43" s="56" t="s">
        <v>32</v>
      </c>
      <c r="E43" s="55" t="s">
        <v>31</v>
      </c>
      <c r="F43" s="54" t="s">
        <v>30</v>
      </c>
      <c r="G43" s="54" t="s">
        <v>29</v>
      </c>
      <c r="H43" s="53" t="s">
        <v>28</v>
      </c>
      <c r="I43" s="52" t="s">
        <v>27</v>
      </c>
      <c r="J43" s="51" t="s">
        <v>26</v>
      </c>
      <c r="K43" s="51" t="s">
        <v>5</v>
      </c>
      <c r="L43" s="50">
        <v>4.5739999999999998</v>
      </c>
      <c r="M43" s="48">
        <v>1.5</v>
      </c>
      <c r="N43" s="48">
        <v>1.52</v>
      </c>
      <c r="O43" s="49">
        <v>0</v>
      </c>
      <c r="P43" s="49">
        <v>0.4</v>
      </c>
      <c r="Q43" s="48">
        <v>2.9</v>
      </c>
      <c r="R43" s="47">
        <v>115</v>
      </c>
      <c r="S43" s="47">
        <f>T43*0.95</f>
        <v>578.721</v>
      </c>
      <c r="T43" s="46">
        <f>L43*70+M43*45+N43*25+O43*150+Q43*55+P43*60</f>
        <v>609.18000000000006</v>
      </c>
    </row>
    <row r="44" spans="1:20" s="3" customFormat="1" ht="15" customHeight="1" thickBot="1" x14ac:dyDescent="0.3">
      <c r="A44" s="30"/>
      <c r="B44" s="29"/>
      <c r="C44" s="28"/>
      <c r="D44" s="27" t="s">
        <v>25</v>
      </c>
      <c r="E44" s="26" t="s">
        <v>24</v>
      </c>
      <c r="F44" s="25" t="s">
        <v>23</v>
      </c>
      <c r="G44" s="25" t="s">
        <v>22</v>
      </c>
      <c r="H44" s="24"/>
      <c r="I44" s="23" t="s">
        <v>21</v>
      </c>
      <c r="J44" s="22" t="s">
        <v>20</v>
      </c>
      <c r="K44" s="22" t="s">
        <v>5</v>
      </c>
      <c r="L44" s="21"/>
      <c r="M44" s="19"/>
      <c r="N44" s="19"/>
      <c r="O44" s="20"/>
      <c r="P44" s="20"/>
      <c r="Q44" s="19"/>
      <c r="R44" s="18"/>
      <c r="S44" s="18"/>
      <c r="T44" s="17"/>
    </row>
    <row r="45" spans="1:20" s="31" customFormat="1" ht="25.5" customHeight="1" x14ac:dyDescent="0.25">
      <c r="A45" s="45">
        <v>45565</v>
      </c>
      <c r="B45" s="44">
        <v>45565</v>
      </c>
      <c r="C45" s="43" t="s">
        <v>19</v>
      </c>
      <c r="D45" s="42" t="s">
        <v>18</v>
      </c>
      <c r="E45" s="41" t="s">
        <v>17</v>
      </c>
      <c r="F45" s="40" t="s">
        <v>16</v>
      </c>
      <c r="G45" s="40" t="s">
        <v>15</v>
      </c>
      <c r="H45" s="39" t="s">
        <v>14</v>
      </c>
      <c r="I45" s="38" t="s">
        <v>13</v>
      </c>
      <c r="J45" s="37" t="s">
        <v>12</v>
      </c>
      <c r="K45" s="37" t="s">
        <v>5</v>
      </c>
      <c r="L45" s="36">
        <v>5.4740000000000002</v>
      </c>
      <c r="M45" s="34">
        <v>2</v>
      </c>
      <c r="N45" s="34">
        <v>1.7799999999999998</v>
      </c>
      <c r="O45" s="35">
        <v>0</v>
      </c>
      <c r="P45" s="35">
        <v>0.4</v>
      </c>
      <c r="Q45" s="34">
        <v>2.1799999999999997</v>
      </c>
      <c r="R45" s="33">
        <v>103</v>
      </c>
      <c r="S45" s="33">
        <f>T45*0.95</f>
        <v>628.50099999999986</v>
      </c>
      <c r="T45" s="32">
        <f>L45*70+M45*45+N45*25+O45*150+Q45*55+P45*60</f>
        <v>661.57999999999993</v>
      </c>
    </row>
    <row r="46" spans="1:20" s="3" customFormat="1" ht="14.25" customHeight="1" thickBot="1" x14ac:dyDescent="0.3">
      <c r="A46" s="30"/>
      <c r="B46" s="29"/>
      <c r="C46" s="28"/>
      <c r="D46" s="27" t="s">
        <v>11</v>
      </c>
      <c r="E46" s="26" t="s">
        <v>10</v>
      </c>
      <c r="F46" s="25" t="s">
        <v>9</v>
      </c>
      <c r="G46" s="25" t="s">
        <v>8</v>
      </c>
      <c r="H46" s="24"/>
      <c r="I46" s="23" t="s">
        <v>7</v>
      </c>
      <c r="J46" s="22" t="s">
        <v>6</v>
      </c>
      <c r="K46" s="22" t="s">
        <v>5</v>
      </c>
      <c r="L46" s="21"/>
      <c r="M46" s="19"/>
      <c r="N46" s="19"/>
      <c r="O46" s="20"/>
      <c r="P46" s="20"/>
      <c r="Q46" s="19"/>
      <c r="R46" s="18"/>
      <c r="S46" s="18"/>
      <c r="T46" s="17"/>
    </row>
    <row r="47" spans="1:20" s="8" customFormat="1" ht="19.899999999999999" customHeight="1" x14ac:dyDescent="0.25">
      <c r="A47" s="16" t="s">
        <v>4</v>
      </c>
      <c r="B47" s="16"/>
      <c r="C47" s="16"/>
      <c r="D47" s="16"/>
      <c r="E47" s="16" t="s">
        <v>3</v>
      </c>
      <c r="F47" s="16"/>
      <c r="G47" s="16"/>
      <c r="H47" s="15"/>
      <c r="I47" s="14"/>
      <c r="J47" s="14"/>
      <c r="L47" s="13"/>
      <c r="M47" s="13"/>
      <c r="N47" s="13"/>
      <c r="P47" s="13"/>
      <c r="R47" s="12"/>
      <c r="T47" s="11"/>
    </row>
    <row r="48" spans="1:20" s="8" customFormat="1" ht="19.899999999999999" customHeight="1" x14ac:dyDescent="0.25">
      <c r="A48" s="16" t="s">
        <v>2</v>
      </c>
      <c r="B48" s="16"/>
      <c r="C48" s="16"/>
      <c r="D48" s="16"/>
      <c r="E48" s="16"/>
      <c r="F48" s="16"/>
      <c r="G48" s="16"/>
      <c r="H48" s="15"/>
      <c r="I48" s="14"/>
      <c r="J48" s="14"/>
      <c r="L48" s="13"/>
      <c r="M48" s="13"/>
      <c r="N48" s="13"/>
      <c r="P48" s="13"/>
      <c r="R48" s="12"/>
      <c r="T48" s="11"/>
    </row>
    <row r="49" spans="1:20" s="8" customFormat="1" ht="19.899999999999999" customHeight="1" x14ac:dyDescent="0.25">
      <c r="A49" s="16" t="s">
        <v>1</v>
      </c>
      <c r="B49" s="16"/>
      <c r="C49" s="16"/>
      <c r="D49" s="16"/>
      <c r="E49" s="16"/>
      <c r="F49" s="16"/>
      <c r="G49" s="16"/>
      <c r="H49" s="15"/>
      <c r="I49" s="14"/>
      <c r="J49" s="14"/>
      <c r="L49" s="13"/>
      <c r="M49" s="13"/>
      <c r="N49" s="13"/>
      <c r="P49" s="13"/>
      <c r="R49" s="12"/>
      <c r="T49" s="11"/>
    </row>
    <row r="50" spans="1:20" s="8" customFormat="1" ht="19.899999999999999" customHeight="1" x14ac:dyDescent="0.25">
      <c r="A50" s="16" t="s">
        <v>0</v>
      </c>
      <c r="B50" s="16"/>
      <c r="C50" s="16"/>
      <c r="D50" s="16"/>
      <c r="E50" s="16"/>
      <c r="F50" s="16"/>
      <c r="G50" s="16"/>
      <c r="H50" s="15"/>
      <c r="I50" s="14"/>
      <c r="J50" s="14"/>
      <c r="L50" s="13"/>
      <c r="M50" s="13"/>
      <c r="N50" s="13"/>
      <c r="P50" s="13"/>
      <c r="R50" s="12"/>
      <c r="T50" s="11"/>
    </row>
  </sheetData>
  <mergeCells count="295">
    <mergeCell ref="A1:C1"/>
    <mergeCell ref="F1:I1"/>
    <mergeCell ref="B2:C2"/>
    <mergeCell ref="E2:I2"/>
    <mergeCell ref="A3:A4"/>
    <mergeCell ref="B3:B4"/>
    <mergeCell ref="C3:C4"/>
    <mergeCell ref="H3:H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5:A6"/>
    <mergeCell ref="B5:B6"/>
    <mergeCell ref="C5:C6"/>
    <mergeCell ref="H5:H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7:A8"/>
    <mergeCell ref="B7:B8"/>
    <mergeCell ref="C7:C8"/>
    <mergeCell ref="H7:H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9:A10"/>
    <mergeCell ref="B9:B10"/>
    <mergeCell ref="C9:C10"/>
    <mergeCell ref="H9:H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A11:A12"/>
    <mergeCell ref="B11:B12"/>
    <mergeCell ref="C11:C12"/>
    <mergeCell ref="H11:H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A13:A14"/>
    <mergeCell ref="B13:B14"/>
    <mergeCell ref="C13:C14"/>
    <mergeCell ref="H13:H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A15:A16"/>
    <mergeCell ref="B15:B16"/>
    <mergeCell ref="C15:C16"/>
    <mergeCell ref="H15:H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A17:A18"/>
    <mergeCell ref="B17:B18"/>
    <mergeCell ref="C17:C18"/>
    <mergeCell ref="H17:H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A19:A20"/>
    <mergeCell ref="B19:B20"/>
    <mergeCell ref="C19:C20"/>
    <mergeCell ref="H19:H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A21:A22"/>
    <mergeCell ref="B21:B22"/>
    <mergeCell ref="C21:C22"/>
    <mergeCell ref="H21:H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A23:A24"/>
    <mergeCell ref="B23:B24"/>
    <mergeCell ref="C23:C24"/>
    <mergeCell ref="H23:H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A25:A26"/>
    <mergeCell ref="B25:B26"/>
    <mergeCell ref="C25:C26"/>
    <mergeCell ref="H25:H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A27:A28"/>
    <mergeCell ref="B27:B28"/>
    <mergeCell ref="C27:C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A29:A30"/>
    <mergeCell ref="B29:B30"/>
    <mergeCell ref="C29:C30"/>
    <mergeCell ref="H29:H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A31:A32"/>
    <mergeCell ref="B31:B32"/>
    <mergeCell ref="C31:C32"/>
    <mergeCell ref="H31:H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A33:A34"/>
    <mergeCell ref="B33:B34"/>
    <mergeCell ref="C33:C34"/>
    <mergeCell ref="H33:H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A35:A36"/>
    <mergeCell ref="B35:B36"/>
    <mergeCell ref="C35:C36"/>
    <mergeCell ref="H35:H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A37:A38"/>
    <mergeCell ref="B37:B38"/>
    <mergeCell ref="C37:C38"/>
    <mergeCell ref="H37:H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A39:A40"/>
    <mergeCell ref="B39:B40"/>
    <mergeCell ref="C39:C40"/>
    <mergeCell ref="H39:H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A41:A42"/>
    <mergeCell ref="B41:B42"/>
    <mergeCell ref="C41:C42"/>
    <mergeCell ref="H41:H42"/>
    <mergeCell ref="L41:L42"/>
    <mergeCell ref="M41:M42"/>
    <mergeCell ref="N41:N42"/>
    <mergeCell ref="O41:O42"/>
    <mergeCell ref="P41:P42"/>
    <mergeCell ref="T41:T42"/>
    <mergeCell ref="A43:A44"/>
    <mergeCell ref="B43:B44"/>
    <mergeCell ref="C43:C44"/>
    <mergeCell ref="H43:H44"/>
    <mergeCell ref="L43:L44"/>
    <mergeCell ref="M43:M44"/>
    <mergeCell ref="Q43:Q44"/>
    <mergeCell ref="R43:R44"/>
    <mergeCell ref="S43:S44"/>
    <mergeCell ref="Q41:Q42"/>
    <mergeCell ref="R41:R42"/>
    <mergeCell ref="S41:S42"/>
    <mergeCell ref="M45:M46"/>
    <mergeCell ref="N45:N46"/>
    <mergeCell ref="O45:O46"/>
    <mergeCell ref="P45:P46"/>
    <mergeCell ref="N43:N44"/>
    <mergeCell ref="O43:O44"/>
    <mergeCell ref="P43:P44"/>
    <mergeCell ref="Q45:Q46"/>
    <mergeCell ref="R45:R46"/>
    <mergeCell ref="S45:S46"/>
    <mergeCell ref="T45:T46"/>
    <mergeCell ref="T43:T44"/>
    <mergeCell ref="A45:A46"/>
    <mergeCell ref="B45:B46"/>
    <mergeCell ref="C45:C46"/>
    <mergeCell ref="H45:H46"/>
    <mergeCell ref="L45:L46"/>
    <mergeCell ref="A48:G48"/>
    <mergeCell ref="A49:G49"/>
    <mergeCell ref="A50:G50"/>
    <mergeCell ref="D27:K28"/>
    <mergeCell ref="A47:D47"/>
    <mergeCell ref="E47:G47"/>
  </mergeCells>
  <phoneticPr fontId="3" type="noConversion"/>
  <printOptions horizontalCentered="1"/>
  <pageMargins left="0.19685039370078741" right="0.19685039370078741" top="0.39370078740157483" bottom="0.19685039370078741" header="0.23622047244094491" footer="0.23622047244094491"/>
  <pageSetup paperSize="9" scale="56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山頂0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2024-08-14T01:06:41Z</dcterms:created>
  <dcterms:modified xsi:type="dcterms:W3CDTF">2024-08-14T01:06:59Z</dcterms:modified>
</cp:coreProperties>
</file>